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rise\f-etudes\e-etudes_en_cours\a-Fiches_Filieres\f-cereales\b-2023\"/>
    </mc:Choice>
  </mc:AlternateContent>
  <bookViews>
    <workbookView xWindow="0" yWindow="0" windowWidth="28800" windowHeight="13740" tabRatio="873"/>
  </bookViews>
  <sheets>
    <sheet name="Sommaire" sheetId="2" r:id="rId1"/>
    <sheet name=" Evol-SUP-COP-Ndie2000-21" sheetId="3" r:id="rId2"/>
    <sheet name="Surf-Prod°-Rendt-Normandi" sheetId="4" r:id="rId3"/>
    <sheet name="Expl 2000-2020" sheetId="11" r:id="rId4"/>
    <sheet name=" Indicateurs éco" sheetId="15" r:id="rId5"/>
    <sheet name="Evol-Main-Oeuvre" sheetId="13" r:id="rId6"/>
    <sheet name="Evolsurf2000-2021" sheetId="9" r:id="rId7"/>
    <sheet name="ExplsurfBIO2014-2022" sheetId="12" r:id="rId8"/>
    <sheet name="Production-collecte" sheetId="16" r:id="rId9"/>
    <sheet name="Production-Prix" sheetId="17" r:id="rId10"/>
    <sheet name="Poduction-Ndie" sheetId="6" r:id="rId11"/>
  </sheets>
  <calcPr calcId="162913"/>
</workbook>
</file>

<file path=xl/calcChain.xml><?xml version="1.0" encoding="utf-8"?>
<calcChain xmlns="http://schemas.openxmlformats.org/spreadsheetml/2006/main">
  <c r="K14" i="16" l="1"/>
  <c r="K13" i="16"/>
  <c r="K12" i="16"/>
  <c r="K11" i="16"/>
  <c r="K10" i="16"/>
  <c r="G5" i="4" l="1"/>
  <c r="G6" i="4"/>
  <c r="G7" i="4"/>
  <c r="G8" i="4"/>
  <c r="W27" i="9"/>
</calcChain>
</file>

<file path=xl/sharedStrings.xml><?xml version="1.0" encoding="utf-8"?>
<sst xmlns="http://schemas.openxmlformats.org/spreadsheetml/2006/main" count="260" uniqueCount="189">
  <si>
    <t>2010</t>
  </si>
  <si>
    <t>2015</t>
  </si>
  <si>
    <t>2019</t>
  </si>
  <si>
    <t>Céréales</t>
  </si>
  <si>
    <t>Blé tendre et épeautre</t>
  </si>
  <si>
    <t>Protéagineux (y c. semences)</t>
  </si>
  <si>
    <t>Pois protéagineux</t>
  </si>
  <si>
    <t>Féveroles et fèves</t>
  </si>
  <si>
    <t>AGRESTE Essentiel Normandie</t>
  </si>
  <si>
    <t>Superficie</t>
  </si>
  <si>
    <t>SuperficieCOPNormandie</t>
  </si>
  <si>
    <t>Evolution des superficies dédiées au COP depuis 2000 en Normandie (base 100 en 2000)</t>
  </si>
  <si>
    <t>#EffectifABconversion</t>
  </si>
  <si>
    <t>Exploitations et économie</t>
  </si>
  <si>
    <t>Tab 1</t>
  </si>
  <si>
    <t>Avoine</t>
  </si>
  <si>
    <t>Total Céréales</t>
  </si>
  <si>
    <t>Total Oléagineux</t>
  </si>
  <si>
    <t>2002</t>
  </si>
  <si>
    <t>2003</t>
  </si>
  <si>
    <t>2004</t>
  </si>
  <si>
    <t>2005</t>
  </si>
  <si>
    <t>2006</t>
  </si>
  <si>
    <t>2007</t>
  </si>
  <si>
    <t>2008</t>
  </si>
  <si>
    <t>2009</t>
  </si>
  <si>
    <t>2011</t>
  </si>
  <si>
    <t>2012</t>
  </si>
  <si>
    <t>2013</t>
  </si>
  <si>
    <t>2014</t>
  </si>
  <si>
    <t>2016</t>
  </si>
  <si>
    <t>2017</t>
  </si>
  <si>
    <t>2018</t>
  </si>
  <si>
    <t>Cultures développées</t>
  </si>
  <si>
    <t>Total superficie COP</t>
  </si>
  <si>
    <t>Orge et escourgeon</t>
  </si>
  <si>
    <t>Tableau 2</t>
  </si>
  <si>
    <t>Calvados</t>
  </si>
  <si>
    <t>Eure</t>
  </si>
  <si>
    <t>Manche</t>
  </si>
  <si>
    <t>Orne</t>
  </si>
  <si>
    <t>Seine-Maritime</t>
  </si>
  <si>
    <t>Normandie</t>
  </si>
  <si>
    <t>Note :  Superficie en 2000 : Céréales 566 670 ha – oléagineux 77 575 ha – protéagineux 66 823 ha</t>
  </si>
  <si>
    <t>Année</t>
  </si>
  <si>
    <t>Oléagineux</t>
  </si>
  <si>
    <t>Seine Maritime</t>
  </si>
  <si>
    <t>Orientation</t>
  </si>
  <si>
    <t>EBE    (euros)</t>
  </si>
  <si>
    <t>EBE / UTANS</t>
  </si>
  <si>
    <t>RCAI / UTANS</t>
  </si>
  <si>
    <t>Valeur (euros)</t>
  </si>
  <si>
    <t>Céréales et protéagineux</t>
  </si>
  <si>
    <t>Autres grandes cultures</t>
  </si>
  <si>
    <t>Blé tendre</t>
  </si>
  <si>
    <t>Orges</t>
  </si>
  <si>
    <t>Maïs</t>
  </si>
  <si>
    <t>Colza</t>
  </si>
  <si>
    <t>Pois</t>
  </si>
  <si>
    <t xml:space="preserve">Blé </t>
  </si>
  <si>
    <t>Autres céréales</t>
  </si>
  <si>
    <t>EBE/UTANS champ complet € constant ou réel</t>
  </si>
  <si>
    <t>Production, transformation, collecte</t>
  </si>
  <si>
    <t>Production, transformation et collecte</t>
  </si>
  <si>
    <t>Tableau 1</t>
  </si>
  <si>
    <t>Production-collecte</t>
  </si>
  <si>
    <t>ExploitationsOTEX</t>
  </si>
  <si>
    <t>Graphique 1</t>
  </si>
  <si>
    <t xml:space="preserve">Graphique 2 </t>
  </si>
  <si>
    <t>Tableau 3</t>
  </si>
  <si>
    <t>Tableau 4</t>
  </si>
  <si>
    <t>Graphique 3</t>
  </si>
  <si>
    <t>Tableau 5</t>
  </si>
  <si>
    <t>Graphique 4</t>
  </si>
  <si>
    <t>Graphique 5</t>
  </si>
  <si>
    <t>Graphique 6</t>
  </si>
  <si>
    <t>ExploitationsEBE/UTANS</t>
  </si>
  <si>
    <t>ProductionPrix</t>
  </si>
  <si>
    <t>Source : Agreste - Statistique Agricole Annuelle (SAA)</t>
  </si>
  <si>
    <t>Source :  Agreste - Statistique Agricole Annuelle (SAA)</t>
  </si>
  <si>
    <t>Surfaces AB et conversion (ha) des exploitations engagées</t>
  </si>
  <si>
    <t>Source : Agence Bio</t>
  </si>
  <si>
    <t xml:space="preserve">Source : Agreste—Statistique Agricole Annuelle (SAA) </t>
  </si>
  <si>
    <t>Total Protéagineux*</t>
  </si>
  <si>
    <t>Source : Agreste - Réseau d'Information Comptable Agricole (RICA)</t>
  </si>
  <si>
    <t xml:space="preserve"> Orge d'hiver et escourgeon</t>
  </si>
  <si>
    <t xml:space="preserve"> Colza grain d'hiver</t>
  </si>
  <si>
    <t xml:space="preserve"> Pois protéagineux</t>
  </si>
  <si>
    <t xml:space="preserve"> Toutes OTEX</t>
  </si>
  <si>
    <t xml:space="preserve"> COP</t>
  </si>
  <si>
    <t xml:space="preserve"> Polyculture, polyélevage</t>
  </si>
  <si>
    <t xml:space="preserve"> Bovins lait</t>
  </si>
  <si>
    <t xml:space="preserve"> Bovins viande</t>
  </si>
  <si>
    <t xml:space="preserve"> Bovins mixtes</t>
  </si>
  <si>
    <t>Total exploitations</t>
  </si>
  <si>
    <t>dont :</t>
  </si>
  <si>
    <t>Grandes cultures</t>
  </si>
  <si>
    <t>Maraîchage et horticulture</t>
  </si>
  <si>
    <t>Fruits et autres cultures permanentes</t>
  </si>
  <si>
    <t>Bovins lait</t>
  </si>
  <si>
    <t>Bovins viande</t>
  </si>
  <si>
    <t>Bovins mixtes</t>
  </si>
  <si>
    <t>Ovins, caprins et autres herbivores</t>
  </si>
  <si>
    <t>Granivores</t>
  </si>
  <si>
    <t>Polyculture et polyélevage</t>
  </si>
  <si>
    <t>Total</t>
  </si>
  <si>
    <t>SAU (ha)</t>
  </si>
  <si>
    <t>Exploitations</t>
  </si>
  <si>
    <t>Superficie des COP par département en Normandie en 2021 (en ha)</t>
  </si>
  <si>
    <t>Source : Agreste - Statistique Agricole Annuelle (SAA) 2021</t>
  </si>
  <si>
    <t>Note : * total protéagineux et légumes secs cultivés pour leur graine</t>
  </si>
  <si>
    <t>Près d'1/3 des surfaces de COP cultivées dans l'Eure</t>
  </si>
  <si>
    <t>Nombre de producteurs</t>
  </si>
  <si>
    <t>Superficie des COP par département en Normandie en 2021</t>
  </si>
  <si>
    <t xml:space="preserve">Blé dur </t>
  </si>
  <si>
    <t>Rang 2021</t>
  </si>
  <si>
    <t>Maïs grain et semence</t>
  </si>
  <si>
    <t>Colza grain et navette</t>
  </si>
  <si>
    <t>Évolution des superficies COP en Normandie de 2000 à 2021 (en ha)</t>
  </si>
  <si>
    <t>Note : Pour 2021 : Total protéagineux inclut les légumes secs cultivés pour leur graine</t>
  </si>
  <si>
    <t>SuperficieCOP2000/2021</t>
  </si>
  <si>
    <t>Superficie des principales COP en Normandie de 2000 à 2021</t>
  </si>
  <si>
    <t>Total Protéagineux</t>
  </si>
  <si>
    <t>2020</t>
  </si>
  <si>
    <t>2021</t>
  </si>
  <si>
    <t>En 20 ans, une forte progression des superficies dédiées aux oléagineux</t>
  </si>
  <si>
    <t>SuperficieCOP2000-2021</t>
  </si>
  <si>
    <t>Main d'œuvre familiale permanente</t>
  </si>
  <si>
    <t>Salarié permanent non familial</t>
  </si>
  <si>
    <t>Saisonnier ou occasionnel</t>
  </si>
  <si>
    <t>Nombre de personnes</t>
  </si>
  <si>
    <t>ETP*</t>
  </si>
  <si>
    <t>Sources : Recensements Agricoles (RA) 2010 et 2020</t>
  </si>
  <si>
    <t>Chef ou coexploitant</t>
  </si>
  <si>
    <t>_</t>
  </si>
  <si>
    <t>Note : * = ETP = Equivalent Temps Plein</t>
  </si>
  <si>
    <t>Evolution de la main d'œuvre selon le statut dans les exploitations grandes cultures entre 2010 et 2020</t>
  </si>
  <si>
    <t>Progession de l'emploi dans les exploitations céréalières en 10 ans</t>
  </si>
  <si>
    <t>Total COP</t>
  </si>
  <si>
    <t>Évolution en %  21/20</t>
  </si>
  <si>
    <t>?</t>
  </si>
  <si>
    <t>Graph 3 : Evolution de l’EBE/UTANS en Normandie  de 2002 à 2021 (E réels—champ complet)</t>
  </si>
  <si>
    <t>Source : Agreste - Réseau d'Information Comptable Agricole (RICA) 2021</t>
  </si>
  <si>
    <t>Evolution de l’EBE/UTANS en Normandie  de 2002 à 2021</t>
  </si>
  <si>
    <t>Blé (dur et tendre)</t>
  </si>
  <si>
    <t>Source : FranceAgrimer campagne 2021-2022</t>
  </si>
  <si>
    <t>Répartition des principales céréales chez les collecteurs au 30/06/2022</t>
  </si>
  <si>
    <t xml:space="preserve"> Blé</t>
  </si>
  <si>
    <t>Note :  Production en 2000 : Blé 32 520 800 q – Orge et escourgeon 6 446 740 q – Colza grain d'hiver 2 099 800 q - Pois 3 102 160 q</t>
  </si>
  <si>
    <t>Total collecte</t>
  </si>
  <si>
    <r>
      <t>5</t>
    </r>
    <r>
      <rPr>
        <vertAlign val="superscript"/>
        <sz val="10"/>
        <color rgb="FF000000"/>
        <rFont val="Marianne"/>
        <family val="3"/>
      </rPr>
      <t>ème</t>
    </r>
  </si>
  <si>
    <r>
      <t>9</t>
    </r>
    <r>
      <rPr>
        <vertAlign val="superscript"/>
        <sz val="10"/>
        <color rgb="FF000000"/>
        <rFont val="Marianne"/>
        <family val="3"/>
      </rPr>
      <t>ème</t>
    </r>
  </si>
  <si>
    <r>
      <t>6</t>
    </r>
    <r>
      <rPr>
        <vertAlign val="superscript"/>
        <sz val="10"/>
        <color rgb="FF000000"/>
        <rFont val="Marianne"/>
        <family val="3"/>
      </rPr>
      <t>ème</t>
    </r>
  </si>
  <si>
    <r>
      <t>4</t>
    </r>
    <r>
      <rPr>
        <vertAlign val="superscript"/>
        <sz val="10"/>
        <color rgb="FF000000"/>
        <rFont val="Marianne"/>
        <family val="3"/>
      </rPr>
      <t>ème</t>
    </r>
  </si>
  <si>
    <r>
      <t>11</t>
    </r>
    <r>
      <rPr>
        <vertAlign val="superscript"/>
        <sz val="10"/>
        <color rgb="FF000000"/>
        <rFont val="Marianne"/>
        <family val="3"/>
      </rPr>
      <t>ème</t>
    </r>
  </si>
  <si>
    <r>
      <t>8</t>
    </r>
    <r>
      <rPr>
        <vertAlign val="superscript"/>
        <sz val="10"/>
        <color rgb="FF000000"/>
        <rFont val="Marianne"/>
        <family val="3"/>
      </rPr>
      <t>ème</t>
    </r>
  </si>
  <si>
    <r>
      <t>2</t>
    </r>
    <r>
      <rPr>
        <vertAlign val="superscript"/>
        <sz val="10"/>
        <color rgb="FF000000"/>
        <rFont val="Marianne"/>
        <family val="3"/>
      </rPr>
      <t>ème</t>
    </r>
  </si>
  <si>
    <r>
      <t>7</t>
    </r>
    <r>
      <rPr>
        <vertAlign val="superscript"/>
        <sz val="10"/>
        <color rgb="FF000000"/>
        <rFont val="Marianne"/>
        <family val="3"/>
      </rPr>
      <t>ème</t>
    </r>
  </si>
  <si>
    <t>Principaux indicateurs économiques des exploitations en 2021</t>
  </si>
  <si>
    <t>75% des céréales normandes collectées sont du blé</t>
  </si>
  <si>
    <t>Répartition des principales céréales chez les collecteurs en Normandie au 30 juin 2020</t>
  </si>
  <si>
    <t>Total collecte (%)</t>
  </si>
  <si>
    <t>source : FranceAgrimer</t>
  </si>
  <si>
    <t>Évolution 2021/2000</t>
  </si>
  <si>
    <t>Part France
en 2021</t>
  </si>
  <si>
    <t>En 20 ans, progression des surfaces de 16 % pour les céréales et de 60 % pour les oléagineux mais recul de 69 % pour les protéagineux</t>
  </si>
  <si>
    <t>Entre 2014 et 2022, multiplication par 3 des surfaces de céréales AB et en conversion</t>
  </si>
  <si>
    <t>Màj :  04/07/2023</t>
  </si>
  <si>
    <t>Évolution des surfaces de céréales dans les exploitations agricoles engagées AB et en conversion de 2014 à 2022 en Normandie (en ha)</t>
  </si>
  <si>
    <t>Principaux indicateurs des exploitations en 2021</t>
  </si>
  <si>
    <t>Evolution du prix des principales COP de 2006 à 2022 en Normandie (€/t)</t>
  </si>
  <si>
    <t>Evolution de la production des principales COP en Normandie de 2000 à 2021 (base 100 en 2000)</t>
  </si>
  <si>
    <t xml:space="preserve">    dont Céréales</t>
  </si>
  <si>
    <t xml:space="preserve">    dont Oléagineux</t>
  </si>
  <si>
    <t xml:space="preserve">    dont Protéagineux*</t>
  </si>
  <si>
    <t xml:space="preserve"> En 20 ans, les exploitations en grandes cultures progressent et gagnent du terrain au dépens des autres spécialisations en Normandie</t>
  </si>
  <si>
    <t>Évolution du nombre d’exploitations et de la SAU par OTEX en 2010  et 2020</t>
  </si>
  <si>
    <t>Source : Agreste - Recensements agricoles (RA)</t>
  </si>
  <si>
    <t>Note : Périmètre : exploitations moyennes et grandes</t>
  </si>
  <si>
    <t>Source Agreste - RICA - échantillon complet et évolutions sur échantillon constant en € réel</t>
  </si>
  <si>
    <t>Évolution des superficies dédiées au COP de 2000 à 2021 (base 100 en 2000)</t>
  </si>
  <si>
    <t xml:space="preserve">Évolution des surfaces de céréales dans les exploitations agricoles engagées AB et en conversion de 2014 à 2022 en Normandie (en ha) </t>
  </si>
  <si>
    <r>
      <t>Évolution du prix des principales COP de 2006 à 2022 en Normandie</t>
    </r>
    <r>
      <rPr>
        <b/>
        <sz val="11"/>
        <color rgb="FFFF0000"/>
        <rFont val="Marianne"/>
        <family val="3"/>
      </rPr>
      <t xml:space="preserve"> </t>
    </r>
    <r>
      <rPr>
        <b/>
        <sz val="11"/>
        <rFont val="Marianne"/>
        <family val="3"/>
      </rPr>
      <t>(€/t)</t>
    </r>
  </si>
  <si>
    <t>Évolution de la production des principales COP en Normandie de 2000 à 2021 (base 100 en 2000)</t>
  </si>
  <si>
    <t>ProductionCOP 2000-2021</t>
  </si>
  <si>
    <t>ExploitationsMO</t>
  </si>
  <si>
    <t>IndicateursEconomiques</t>
  </si>
  <si>
    <t>Évolution du nombre d'exploitations et de la SAU par OTEX en 2010 et 2020</t>
  </si>
  <si>
    <t>Filière Céréales Oléagineux Protéagineux - les chiffres clés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</si>
</sst>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%"/>
    <numFmt numFmtId="165" formatCode="0\ %"/>
    <numFmt numFmtId="166" formatCode="#,##0.00\ [$€-40C];[Red]\-#,##0.00\ [$€-40C]"/>
    <numFmt numFmtId="167" formatCode="_-* #,##0.00\ _€_-;\-* #,##0.00\ _€_-;_-* &quot;-&quot;??\ _€_-;_-@_-"/>
    <numFmt numFmtId="168" formatCode="#,##0.00&quot; &quot;[$€-40C];[Red]&quot;-&quot;#,##0.00&quot; &quot;[$€-40C]"/>
    <numFmt numFmtId="169" formatCode="_-* #,##0.00\ _€_-;\-* #,##0.00\ _€_-;_-* \-??\ _€_-;_-@_-"/>
    <numFmt numFmtId="170" formatCode="0_ ;\-0\ "/>
    <numFmt numFmtId="171" formatCode="###0"/>
    <numFmt numFmtId="172" formatCode="#,##0.0"/>
  </numFmts>
  <fonts count="98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Open Sans"/>
      <family val="2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sz val="11"/>
      <color rgb="FF000000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10"/>
      <name val="Courier New"/>
      <family val="3"/>
      <charset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000000"/>
      <name val="Courier New"/>
      <family val="3"/>
    </font>
    <font>
      <u/>
      <sz val="10"/>
      <color theme="10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FF9900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u/>
      <sz val="10"/>
      <color rgb="FF0563C1"/>
      <name val="Arial"/>
      <family val="2"/>
      <charset val="1"/>
    </font>
    <font>
      <sz val="11"/>
      <color rgb="FF993300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name val="Arial"/>
      <family val="2"/>
      <charset val="1"/>
    </font>
    <font>
      <sz val="10"/>
      <color rgb="FF000000"/>
      <name val="Mangal"/>
      <family val="1"/>
      <charset val="1"/>
    </font>
    <font>
      <sz val="11"/>
      <color rgb="FF008000"/>
      <name val="Calibri"/>
      <family val="2"/>
      <charset val="1"/>
    </font>
    <font>
      <b/>
      <sz val="11"/>
      <color rgb="FF333333"/>
      <name val="Calibri"/>
      <family val="2"/>
      <charset val="1"/>
    </font>
    <font>
      <i/>
      <sz val="11"/>
      <color rgb="FF7F7F7F"/>
      <name val="Calibri"/>
      <family val="2"/>
      <charset val="1"/>
    </font>
    <font>
      <sz val="10"/>
      <color rgb="FF000000"/>
      <name val="Courier New"/>
      <family val="3"/>
      <charset val="1"/>
    </font>
    <font>
      <i/>
      <sz val="11"/>
      <color rgb="FF80808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333333"/>
      <name val="Arial"/>
      <family val="2"/>
    </font>
    <font>
      <sz val="11"/>
      <color rgb="FF333333"/>
      <name val="Arial2"/>
      <family val="2"/>
    </font>
    <font>
      <u/>
      <sz val="11"/>
      <color theme="10"/>
      <name val="Calibri"/>
      <family val="2"/>
    </font>
    <font>
      <sz val="10"/>
      <color rgb="FF000000"/>
      <name val="Marianne"/>
      <family val="3"/>
    </font>
    <font>
      <sz val="11"/>
      <color rgb="FF000000"/>
      <name val="Marianne"/>
      <family val="3"/>
    </font>
    <font>
      <b/>
      <sz val="11"/>
      <color rgb="FF000000"/>
      <name val="Marianne"/>
      <family val="3"/>
    </font>
    <font>
      <b/>
      <sz val="10"/>
      <color rgb="FF000000"/>
      <name val="Marianne"/>
      <family val="3"/>
    </font>
    <font>
      <sz val="9"/>
      <color rgb="FF000000"/>
      <name val="Marianne"/>
      <family val="3"/>
    </font>
    <font>
      <sz val="9"/>
      <color theme="1"/>
      <name val="Marianne"/>
      <family val="3"/>
    </font>
    <font>
      <sz val="8"/>
      <color rgb="FF000000"/>
      <name val="Marianne"/>
      <family val="3"/>
    </font>
    <font>
      <sz val="11"/>
      <color theme="1"/>
      <name val="Marianne"/>
      <family val="3"/>
    </font>
    <font>
      <b/>
      <sz val="9"/>
      <color theme="1"/>
      <name val="Marianne"/>
      <family val="3"/>
    </font>
    <font>
      <b/>
      <sz val="9"/>
      <color rgb="FF000000"/>
      <name val="Marianne"/>
      <family val="3"/>
    </font>
    <font>
      <sz val="10"/>
      <color rgb="FF333333"/>
      <name val="Marianne"/>
      <family val="3"/>
    </font>
    <font>
      <sz val="11"/>
      <color rgb="FF333333"/>
      <name val="Marianne"/>
      <family val="3"/>
    </font>
    <font>
      <sz val="10"/>
      <name val="Marianne"/>
      <family val="3"/>
    </font>
    <font>
      <sz val="10"/>
      <color theme="1"/>
      <name val="Marianne"/>
      <family val="3"/>
    </font>
    <font>
      <b/>
      <sz val="10"/>
      <name val="Marianne"/>
      <family val="3"/>
    </font>
    <font>
      <b/>
      <sz val="10"/>
      <color theme="1"/>
      <name val="Marianne"/>
      <family val="3"/>
    </font>
    <font>
      <b/>
      <sz val="22"/>
      <color rgb="FF000000"/>
      <name val="Marianne"/>
      <family val="3"/>
    </font>
    <font>
      <b/>
      <sz val="16"/>
      <color rgb="FF000000"/>
      <name val="Marianne"/>
      <family val="3"/>
    </font>
    <font>
      <b/>
      <sz val="11"/>
      <name val="Marianne"/>
      <family val="3"/>
    </font>
    <font>
      <u/>
      <sz val="11"/>
      <color rgb="FF0563C1"/>
      <name val="Marianne"/>
      <family val="3"/>
    </font>
    <font>
      <sz val="7"/>
      <color rgb="FF000000"/>
      <name val="Marianne"/>
      <family val="3"/>
    </font>
    <font>
      <b/>
      <sz val="7"/>
      <color rgb="FF000000"/>
      <name val="Marianne"/>
      <family val="3"/>
    </font>
    <font>
      <b/>
      <sz val="12"/>
      <color rgb="FF000000"/>
      <name val="Marianne"/>
      <family val="3"/>
    </font>
    <font>
      <b/>
      <sz val="8"/>
      <color rgb="FF000000"/>
      <name val="Marianne"/>
      <family val="3"/>
    </font>
    <font>
      <sz val="11"/>
      <color rgb="FFFF0000"/>
      <name val="Marianne"/>
      <family val="3"/>
    </font>
    <font>
      <vertAlign val="superscript"/>
      <sz val="10"/>
      <color rgb="FF000000"/>
      <name val="Marianne"/>
      <family val="3"/>
    </font>
    <font>
      <sz val="9"/>
      <color indexed="8"/>
      <name val="Marianne"/>
      <family val="3"/>
    </font>
    <font>
      <sz val="9"/>
      <name val="Marianne"/>
      <family val="3"/>
    </font>
    <font>
      <sz val="11"/>
      <name val="Marianne"/>
      <family val="3"/>
    </font>
    <font>
      <b/>
      <sz val="11"/>
      <color rgb="FFFF0000"/>
      <name val="Marianne"/>
      <family val="3"/>
    </font>
  </fonts>
  <fills count="65">
    <fill>
      <patternFill patternType="none"/>
    </fill>
    <fill>
      <patternFill patternType="gray125"/>
    </fill>
    <fill>
      <patternFill patternType="solid">
        <fgColor rgb="FFB2B2B2"/>
        <bgColor rgb="FFAFABAB"/>
      </patternFill>
    </fill>
    <fill>
      <patternFill patternType="solid">
        <fgColor rgb="FFFFFFFF"/>
        <bgColor rgb="FFF4F8F9"/>
      </patternFill>
    </fill>
    <fill>
      <patternFill patternType="solid">
        <fgColor rgb="FFBFBFBF"/>
        <bgColor rgb="FFB2B2B2"/>
      </patternFill>
    </fill>
    <fill>
      <patternFill patternType="solid">
        <fgColor rgb="FFFFD8CE"/>
        <bgColor rgb="FFFBE5D6"/>
      </patternFill>
    </fill>
    <fill>
      <patternFill patternType="solid">
        <fgColor rgb="FFB2B2B2"/>
        <bgColor rgb="FFB3B3B3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9DC3E6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563C1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203864"/>
      </patternFill>
    </fill>
    <fill>
      <patternFill patternType="solid">
        <fgColor rgb="FFFF0000"/>
        <bgColor rgb="FFF10D0C"/>
      </patternFill>
    </fill>
    <fill>
      <patternFill patternType="solid">
        <fgColor rgb="FF339966"/>
        <bgColor rgb="FF5B9BD5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9DC3E6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B2B2B2"/>
        <bgColor rgb="FFB2B2B2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FABA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D8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rgb="FFFFD8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67">
    <xf numFmtId="0" fontId="0" fillId="0" borderId="0"/>
    <xf numFmtId="0" fontId="3" fillId="0" borderId="0"/>
    <xf numFmtId="0" fontId="6" fillId="0" borderId="0"/>
    <xf numFmtId="0" fontId="10" fillId="0" borderId="0"/>
    <xf numFmtId="0" fontId="11" fillId="0" borderId="0"/>
    <xf numFmtId="0" fontId="13" fillId="0" borderId="0"/>
    <xf numFmtId="0" fontId="14" fillId="0" borderId="0" applyBorder="0" applyAlignment="0" applyProtection="0"/>
    <xf numFmtId="166" fontId="14" fillId="0" borderId="0" applyBorder="0" applyAlignment="0" applyProtection="0"/>
    <xf numFmtId="0" fontId="15" fillId="0" borderId="0" applyBorder="0" applyProtection="0">
      <alignment horizontal="center"/>
    </xf>
    <xf numFmtId="0" fontId="15" fillId="0" borderId="0" applyBorder="0" applyProtection="0">
      <alignment horizontal="center" textRotation="90"/>
    </xf>
    <xf numFmtId="0" fontId="16" fillId="6" borderId="1" applyAlignment="0" applyProtection="0"/>
    <xf numFmtId="0" fontId="9" fillId="0" borderId="1" applyAlignment="0" applyProtection="0"/>
    <xf numFmtId="0" fontId="17" fillId="0" borderId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" fillId="0" borderId="0"/>
    <xf numFmtId="0" fontId="19" fillId="0" borderId="0"/>
    <xf numFmtId="0" fontId="18" fillId="0" borderId="0"/>
    <xf numFmtId="0" fontId="12" fillId="0" borderId="0" applyNumberFormat="0" applyFill="0" applyBorder="0" applyAlignment="0" applyProtection="0"/>
    <xf numFmtId="0" fontId="18" fillId="0" borderId="0"/>
    <xf numFmtId="0" fontId="9" fillId="0" borderId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21" fillId="0" borderId="0" applyNumberFormat="0" applyBorder="0" applyProtection="0"/>
    <xf numFmtId="168" fontId="21" fillId="0" borderId="0" applyBorder="0" applyProtection="0"/>
    <xf numFmtId="0" fontId="22" fillId="7" borderId="0" applyNumberFormat="0" applyBorder="0" applyProtection="0"/>
    <xf numFmtId="0" fontId="22" fillId="8" borderId="0" applyNumberFormat="0" applyBorder="0" applyProtection="0"/>
    <xf numFmtId="0" fontId="22" fillId="8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4" fillId="0" borderId="0" applyNumberFormat="0" applyFill="0" applyBorder="0" applyAlignment="0" applyProtection="0"/>
    <xf numFmtId="0" fontId="18" fillId="0" borderId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7" borderId="20" applyNumberFormat="0" applyAlignment="0" applyProtection="0"/>
    <xf numFmtId="0" fontId="29" fillId="0" borderId="21" applyNumberFormat="0" applyFill="0" applyAlignment="0" applyProtection="0"/>
    <xf numFmtId="0" fontId="18" fillId="28" borderId="22" applyNumberFormat="0" applyFont="0" applyAlignment="0" applyProtection="0"/>
    <xf numFmtId="0" fontId="30" fillId="14" borderId="20" applyNumberFormat="0" applyAlignment="0" applyProtection="0"/>
    <xf numFmtId="0" fontId="31" fillId="10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5" fillId="27" borderId="2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7" applyNumberFormat="0" applyFill="0" applyAlignment="0" applyProtection="0"/>
    <xf numFmtId="0" fontId="42" fillId="30" borderId="28" applyNumberFormat="0" applyAlignment="0" applyProtection="0"/>
    <xf numFmtId="0" fontId="7" fillId="31" borderId="0" applyBorder="0" applyProtection="0"/>
    <xf numFmtId="0" fontId="7" fillId="32" borderId="0" applyBorder="0" applyProtection="0"/>
    <xf numFmtId="0" fontId="7" fillId="33" borderId="0" applyBorder="0" applyProtection="0"/>
    <xf numFmtId="0" fontId="7" fillId="34" borderId="0" applyBorder="0" applyProtection="0"/>
    <xf numFmtId="0" fontId="7" fillId="35" borderId="0" applyBorder="0" applyProtection="0"/>
    <xf numFmtId="0" fontId="7" fillId="36" borderId="0" applyBorder="0" applyProtection="0"/>
    <xf numFmtId="0" fontId="7" fillId="37" borderId="0" applyBorder="0" applyProtection="0"/>
    <xf numFmtId="0" fontId="7" fillId="38" borderId="0" applyBorder="0" applyProtection="0"/>
    <xf numFmtId="0" fontId="7" fillId="39" borderId="0" applyBorder="0" applyProtection="0"/>
    <xf numFmtId="0" fontId="7" fillId="34" borderId="0" applyBorder="0" applyProtection="0"/>
    <xf numFmtId="0" fontId="7" fillId="37" borderId="0" applyBorder="0" applyProtection="0"/>
    <xf numFmtId="0" fontId="7" fillId="40" borderId="0" applyBorder="0" applyProtection="0"/>
    <xf numFmtId="0" fontId="43" fillId="41" borderId="0" applyBorder="0" applyProtection="0"/>
    <xf numFmtId="0" fontId="43" fillId="38" borderId="0" applyBorder="0" applyProtection="0"/>
    <xf numFmtId="0" fontId="43" fillId="39" borderId="0" applyBorder="0" applyProtection="0"/>
    <xf numFmtId="0" fontId="43" fillId="42" borderId="0" applyBorder="0" applyProtection="0"/>
    <xf numFmtId="0" fontId="43" fillId="43" borderId="0" applyBorder="0" applyProtection="0"/>
    <xf numFmtId="0" fontId="43" fillId="44" borderId="0" applyBorder="0" applyProtection="0"/>
    <xf numFmtId="0" fontId="43" fillId="45" borderId="0" applyBorder="0" applyProtection="0"/>
    <xf numFmtId="0" fontId="43" fillId="46" borderId="0" applyBorder="0" applyProtection="0"/>
    <xf numFmtId="0" fontId="43" fillId="47" borderId="0" applyBorder="0" applyProtection="0"/>
    <xf numFmtId="0" fontId="43" fillId="42" borderId="0" applyBorder="0" applyProtection="0"/>
    <xf numFmtId="0" fontId="43" fillId="43" borderId="0" applyBorder="0" applyProtection="0"/>
    <xf numFmtId="0" fontId="43" fillId="48" borderId="0" applyBorder="0" applyProtection="0"/>
    <xf numFmtId="0" fontId="44" fillId="0" borderId="0" applyBorder="0" applyProtection="0"/>
    <xf numFmtId="0" fontId="45" fillId="49" borderId="30" applyProtection="0"/>
    <xf numFmtId="0" fontId="46" fillId="0" borderId="31" applyProtection="0"/>
    <xf numFmtId="0" fontId="7" fillId="50" borderId="32" applyProtection="0"/>
    <xf numFmtId="0" fontId="47" fillId="36" borderId="30" applyProtection="0"/>
    <xf numFmtId="0" fontId="48" fillId="0" borderId="0" applyBorder="0" applyProtection="0">
      <alignment horizontal="center" textRotation="90"/>
    </xf>
    <xf numFmtId="0" fontId="49" fillId="32" borderId="0" applyBorder="0" applyProtection="0"/>
    <xf numFmtId="0" fontId="50" fillId="0" borderId="0" applyBorder="0" applyProtection="0"/>
    <xf numFmtId="169" fontId="7" fillId="0" borderId="0" applyBorder="0" applyProtection="0"/>
    <xf numFmtId="0" fontId="51" fillId="51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6" fillId="0" borderId="0"/>
    <xf numFmtId="0" fontId="4" fillId="0" borderId="0" applyBorder="0" applyProtection="0"/>
    <xf numFmtId="0" fontId="4" fillId="0" borderId="0" applyBorder="0" applyProtection="0"/>
    <xf numFmtId="0" fontId="6" fillId="0" borderId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2" fillId="0" borderId="0"/>
    <xf numFmtId="0" fontId="7" fillId="0" borderId="0" applyBorder="0" applyProtection="0"/>
    <xf numFmtId="0" fontId="6" fillId="0" borderId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18" fillId="0" borderId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165" fontId="7" fillId="0" borderId="0" applyBorder="0" applyProtection="0"/>
    <xf numFmtId="0" fontId="52" fillId="0" borderId="0" applyBorder="0" applyProtection="0"/>
    <xf numFmtId="166" fontId="52" fillId="0" borderId="0" applyBorder="0" applyProtection="0"/>
    <xf numFmtId="0" fontId="53" fillId="0" borderId="0" applyBorder="0" applyProtection="0"/>
    <xf numFmtId="0" fontId="54" fillId="48" borderId="0" applyBorder="0" applyProtection="0"/>
    <xf numFmtId="0" fontId="54" fillId="51" borderId="0" applyBorder="0" applyProtection="0"/>
    <xf numFmtId="0" fontId="54" fillId="51" borderId="0" applyBorder="0" applyProtection="0"/>
    <xf numFmtId="0" fontId="55" fillId="33" borderId="0" applyBorder="0" applyProtection="0"/>
    <xf numFmtId="0" fontId="56" fillId="49" borderId="33" applyProtection="0"/>
    <xf numFmtId="0" fontId="57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9" fillId="0" borderId="0" applyBorder="0" applyProtection="0"/>
    <xf numFmtId="0" fontId="60" fillId="0" borderId="0" applyBorder="0" applyProtection="0"/>
    <xf numFmtId="0" fontId="61" fillId="0" borderId="34" applyProtection="0"/>
    <xf numFmtId="0" fontId="62" fillId="0" borderId="35" applyProtection="0"/>
    <xf numFmtId="0" fontId="63" fillId="0" borderId="36" applyProtection="0"/>
    <xf numFmtId="0" fontId="63" fillId="0" borderId="0" applyBorder="0" applyProtection="0"/>
    <xf numFmtId="0" fontId="5" fillId="0" borderId="37" applyProtection="0"/>
    <xf numFmtId="0" fontId="64" fillId="52" borderId="38" applyProtection="0"/>
    <xf numFmtId="0" fontId="65" fillId="53" borderId="29"/>
    <xf numFmtId="0" fontId="66" fillId="0" borderId="29"/>
    <xf numFmtId="0" fontId="28" fillId="27" borderId="20" applyNumberFormat="0" applyAlignment="0" applyProtection="0"/>
    <xf numFmtId="0" fontId="18" fillId="28" borderId="22" applyNumberFormat="0" applyFont="0" applyAlignment="0" applyProtection="0"/>
    <xf numFmtId="0" fontId="30" fillId="14" borderId="20" applyNumberFormat="0" applyAlignment="0" applyProtection="0"/>
    <xf numFmtId="0" fontId="35" fillId="27" borderId="23" applyNumberFormat="0" applyAlignment="0" applyProtection="0"/>
    <xf numFmtId="0" fontId="41" fillId="0" borderId="27" applyNumberFormat="0" applyFill="0" applyAlignment="0" applyProtection="0"/>
    <xf numFmtId="0" fontId="1" fillId="0" borderId="0"/>
    <xf numFmtId="0" fontId="67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66">
    <xf numFmtId="0" fontId="0" fillId="0" borderId="0" xfId="0"/>
    <xf numFmtId="0" fontId="69" fillId="0" borderId="40" xfId="0" applyFont="1" applyBorder="1"/>
    <xf numFmtId="0" fontId="69" fillId="56" borderId="0" xfId="0" applyFont="1" applyFill="1"/>
    <xf numFmtId="0" fontId="69" fillId="56" borderId="0" xfId="2" applyFont="1" applyFill="1" applyBorder="1"/>
    <xf numFmtId="0" fontId="71" fillId="56" borderId="0" xfId="0" applyFont="1" applyFill="1" applyBorder="1" applyAlignment="1">
      <alignment horizontal="left" vertical="center" wrapText="1"/>
    </xf>
    <xf numFmtId="0" fontId="68" fillId="56" borderId="0" xfId="0" applyFont="1" applyFill="1" applyBorder="1" applyAlignment="1">
      <alignment horizontal="left" vertical="center" wrapText="1"/>
    </xf>
    <xf numFmtId="0" fontId="68" fillId="56" borderId="0" xfId="0" applyFont="1" applyFill="1" applyBorder="1" applyAlignment="1">
      <alignment horizontal="right" vertical="center" wrapText="1"/>
    </xf>
    <xf numFmtId="3" fontId="69" fillId="56" borderId="0" xfId="2" applyNumberFormat="1" applyFont="1" applyFill="1" applyBorder="1"/>
    <xf numFmtId="0" fontId="70" fillId="56" borderId="0" xfId="2" applyFont="1" applyFill="1" applyBorder="1" applyAlignment="1" applyProtection="1"/>
    <xf numFmtId="0" fontId="70" fillId="56" borderId="0" xfId="2" applyFont="1" applyFill="1" applyBorder="1"/>
    <xf numFmtId="3" fontId="69" fillId="56" borderId="0" xfId="0" applyNumberFormat="1" applyFont="1" applyFill="1"/>
    <xf numFmtId="0" fontId="70" fillId="57" borderId="40" xfId="2" applyFont="1" applyFill="1" applyBorder="1" applyAlignment="1" applyProtection="1"/>
    <xf numFmtId="3" fontId="69" fillId="0" borderId="40" xfId="0" applyNumberFormat="1" applyFont="1" applyBorder="1"/>
    <xf numFmtId="3" fontId="69" fillId="56" borderId="40" xfId="0" applyNumberFormat="1" applyFont="1" applyFill="1" applyBorder="1" applyAlignment="1">
      <alignment horizontal="right" vertical="center" wrapText="1"/>
    </xf>
    <xf numFmtId="3" fontId="69" fillId="56" borderId="0" xfId="0" applyNumberFormat="1" applyFont="1" applyFill="1" applyBorder="1" applyAlignment="1">
      <alignment horizontal="right" vertical="center" wrapText="1"/>
    </xf>
    <xf numFmtId="0" fontId="69" fillId="56" borderId="0" xfId="0" applyFont="1" applyFill="1" applyBorder="1"/>
    <xf numFmtId="3" fontId="69" fillId="0" borderId="0" xfId="0" applyNumberFormat="1" applyFont="1" applyBorder="1"/>
    <xf numFmtId="0" fontId="70" fillId="57" borderId="40" xfId="2" applyFont="1" applyFill="1" applyBorder="1" applyAlignment="1" applyProtection="1">
      <alignment horizontal="center"/>
    </xf>
    <xf numFmtId="0" fontId="69" fillId="0" borderId="0" xfId="0" applyFont="1"/>
    <xf numFmtId="0" fontId="69" fillId="0" borderId="0" xfId="0" applyFont="1" applyBorder="1"/>
    <xf numFmtId="0" fontId="73" fillId="0" borderId="0" xfId="3" applyFont="1" applyBorder="1" applyAlignment="1">
      <alignment wrapText="1"/>
    </xf>
    <xf numFmtId="0" fontId="72" fillId="0" borderId="0" xfId="0" applyFont="1" applyBorder="1" applyAlignment="1">
      <alignment wrapText="1"/>
    </xf>
    <xf numFmtId="9" fontId="69" fillId="0" borderId="0" xfId="0" applyNumberFormat="1" applyFont="1" applyBorder="1"/>
    <xf numFmtId="10" fontId="69" fillId="0" borderId="0" xfId="0" applyNumberFormat="1" applyFont="1" applyBorder="1"/>
    <xf numFmtId="0" fontId="68" fillId="0" borderId="0" xfId="0" applyFont="1" applyBorder="1" applyAlignment="1">
      <alignment horizontal="left" vertical="center" wrapText="1"/>
    </xf>
    <xf numFmtId="1" fontId="69" fillId="0" borderId="40" xfId="0" applyNumberFormat="1" applyFont="1" applyBorder="1"/>
    <xf numFmtId="10" fontId="68" fillId="0" borderId="0" xfId="0" applyNumberFormat="1" applyFont="1" applyBorder="1" applyAlignment="1">
      <alignment horizontal="right" vertical="center" wrapText="1"/>
    </xf>
    <xf numFmtId="0" fontId="69" fillId="0" borderId="0" xfId="0" applyFont="1" applyAlignment="1">
      <alignment vertical="center"/>
    </xf>
    <xf numFmtId="0" fontId="75" fillId="0" borderId="0" xfId="3" applyFont="1"/>
    <xf numFmtId="0" fontId="68" fillId="0" borderId="0" xfId="0" applyFont="1" applyAlignment="1">
      <alignment horizontal="left" vertical="center"/>
    </xf>
    <xf numFmtId="0" fontId="69" fillId="0" borderId="3" xfId="0" applyFont="1" applyBorder="1"/>
    <xf numFmtId="1" fontId="68" fillId="0" borderId="0" xfId="0" applyNumberFormat="1" applyFont="1" applyBorder="1" applyAlignment="1">
      <alignment horizontal="right" vertical="center" wrapText="1"/>
    </xf>
    <xf numFmtId="1" fontId="69" fillId="0" borderId="0" xfId="0" applyNumberFormat="1" applyFont="1"/>
    <xf numFmtId="0" fontId="76" fillId="0" borderId="3" xfId="3" applyFont="1" applyBorder="1" applyAlignment="1">
      <alignment wrapText="1"/>
    </xf>
    <xf numFmtId="0" fontId="77" fillId="0" borderId="3" xfId="0" applyFont="1" applyBorder="1" applyAlignment="1">
      <alignment wrapText="1"/>
    </xf>
    <xf numFmtId="0" fontId="70" fillId="61" borderId="3" xfId="0" applyFont="1" applyFill="1" applyBorder="1"/>
    <xf numFmtId="0" fontId="72" fillId="56" borderId="0" xfId="2" applyFont="1" applyFill="1" applyBorder="1" applyAlignment="1">
      <alignment horizontal="right" vertical="center"/>
    </xf>
    <xf numFmtId="0" fontId="78" fillId="56" borderId="0" xfId="0" applyFont="1" applyFill="1" applyBorder="1" applyAlignment="1">
      <alignment horizontal="right" vertical="center" wrapText="1"/>
    </xf>
    <xf numFmtId="0" fontId="72" fillId="60" borderId="0" xfId="2" applyFont="1" applyFill="1" applyBorder="1" applyAlignment="1">
      <alignment horizontal="right" vertical="center"/>
    </xf>
    <xf numFmtId="0" fontId="69" fillId="56" borderId="0" xfId="2" applyFont="1" applyFill="1" applyBorder="1" applyAlignment="1" applyProtection="1"/>
    <xf numFmtId="0" fontId="69" fillId="54" borderId="0" xfId="2" applyFont="1" applyFill="1" applyBorder="1" applyAlignment="1" applyProtection="1"/>
    <xf numFmtId="0" fontId="72" fillId="56" borderId="0" xfId="0" applyFont="1" applyFill="1"/>
    <xf numFmtId="0" fontId="72" fillId="56" borderId="0" xfId="2" applyFont="1" applyFill="1" applyBorder="1"/>
    <xf numFmtId="0" fontId="72" fillId="56" borderId="0" xfId="2" applyFont="1" applyFill="1" applyBorder="1" applyAlignment="1" applyProtection="1"/>
    <xf numFmtId="1" fontId="69" fillId="56" borderId="0" xfId="2" applyNumberFormat="1" applyFont="1" applyFill="1" applyBorder="1"/>
    <xf numFmtId="0" fontId="70" fillId="56" borderId="0" xfId="0" applyFont="1" applyFill="1"/>
    <xf numFmtId="3" fontId="69" fillId="0" borderId="0" xfId="0" applyNumberFormat="1" applyFont="1" applyAlignment="1">
      <alignment horizontal="right"/>
    </xf>
    <xf numFmtId="0" fontId="69" fillId="0" borderId="0" xfId="2" applyFont="1" applyFill="1" applyBorder="1"/>
    <xf numFmtId="0" fontId="68" fillId="0" borderId="0" xfId="2" applyFont="1" applyFill="1" applyBorder="1" applyAlignment="1">
      <alignment horizontal="left" vertical="center"/>
    </xf>
    <xf numFmtId="0" fontId="70" fillId="0" borderId="0" xfId="2" applyFont="1" applyFill="1" applyBorder="1"/>
    <xf numFmtId="3" fontId="70" fillId="0" borderId="0" xfId="2" applyNumberFormat="1" applyFont="1" applyFill="1" applyBorder="1" applyAlignment="1" applyProtection="1">
      <alignment horizontal="right"/>
    </xf>
    <xf numFmtId="0" fontId="72" fillId="0" borderId="0" xfId="0" applyFont="1"/>
    <xf numFmtId="3" fontId="70" fillId="2" borderId="1" xfId="2" applyNumberFormat="1" applyFont="1" applyFill="1" applyBorder="1" applyAlignment="1" applyProtection="1">
      <alignment horizontal="right"/>
    </xf>
    <xf numFmtId="0" fontId="69" fillId="0" borderId="0" xfId="2" applyFont="1" applyFill="1" applyBorder="1" applyAlignment="1">
      <alignment horizontal="right"/>
    </xf>
    <xf numFmtId="3" fontId="69" fillId="0" borderId="1" xfId="2" applyNumberFormat="1" applyFont="1" applyBorder="1" applyAlignment="1" applyProtection="1">
      <alignment horizontal="right"/>
    </xf>
    <xf numFmtId="3" fontId="72" fillId="0" borderId="0" xfId="0" applyNumberFormat="1" applyFont="1" applyAlignment="1">
      <alignment horizontal="right"/>
    </xf>
    <xf numFmtId="0" fontId="68" fillId="0" borderId="0" xfId="0" applyFont="1"/>
    <xf numFmtId="3" fontId="71" fillId="2" borderId="1" xfId="2" applyNumberFormat="1" applyFont="1" applyFill="1" applyBorder="1" applyAlignment="1" applyProtection="1">
      <alignment horizontal="right"/>
    </xf>
    <xf numFmtId="0" fontId="71" fillId="2" borderId="1" xfId="2" applyFont="1" applyFill="1" applyBorder="1" applyAlignment="1" applyProtection="1"/>
    <xf numFmtId="0" fontId="68" fillId="5" borderId="1" xfId="2" applyFont="1" applyFill="1" applyBorder="1" applyAlignment="1" applyProtection="1"/>
    <xf numFmtId="3" fontId="68" fillId="0" borderId="1" xfId="2" applyNumberFormat="1" applyFont="1" applyBorder="1" applyAlignment="1" applyProtection="1">
      <alignment horizontal="right"/>
    </xf>
    <xf numFmtId="0" fontId="68" fillId="5" borderId="1" xfId="2" applyFont="1" applyFill="1" applyBorder="1" applyAlignment="1" applyProtection="1">
      <alignment wrapText="1"/>
    </xf>
    <xf numFmtId="3" fontId="68" fillId="0" borderId="0" xfId="0" applyNumberFormat="1" applyFont="1" applyAlignment="1">
      <alignment horizontal="right"/>
    </xf>
    <xf numFmtId="0" fontId="81" fillId="0" borderId="40" xfId="0" applyFont="1" applyBorder="1"/>
    <xf numFmtId="171" fontId="81" fillId="0" borderId="40" xfId="4" applyNumberFormat="1" applyFont="1" applyFill="1" applyBorder="1" applyAlignment="1">
      <alignment horizontal="right" vertical="top"/>
    </xf>
    <xf numFmtId="0" fontId="72" fillId="0" borderId="0" xfId="0" applyFont="1" applyAlignment="1"/>
    <xf numFmtId="0" fontId="70" fillId="0" borderId="0" xfId="0" applyFont="1"/>
    <xf numFmtId="0" fontId="69" fillId="3" borderId="0" xfId="2" applyFont="1" applyFill="1" applyBorder="1"/>
    <xf numFmtId="0" fontId="68" fillId="0" borderId="0" xfId="2" applyFont="1" applyFill="1" applyBorder="1"/>
    <xf numFmtId="0" fontId="68" fillId="3" borderId="0" xfId="2" applyFont="1" applyFill="1" applyBorder="1"/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70" fillId="54" borderId="40" xfId="2" applyFont="1" applyFill="1" applyBorder="1" applyAlignment="1" applyProtection="1"/>
    <xf numFmtId="3" fontId="69" fillId="0" borderId="0" xfId="2" applyNumberFormat="1" applyFont="1" applyFill="1" applyBorder="1"/>
    <xf numFmtId="3" fontId="90" fillId="0" borderId="0" xfId="2" applyNumberFormat="1" applyFont="1" applyFill="1" applyBorder="1"/>
    <xf numFmtId="0" fontId="91" fillId="0" borderId="0" xfId="0" applyFont="1" applyAlignment="1">
      <alignment horizontal="left" vertical="center"/>
    </xf>
    <xf numFmtId="3" fontId="69" fillId="0" borderId="0" xfId="2" applyNumberFormat="1" applyFont="1" applyBorder="1" applyAlignment="1" applyProtection="1"/>
    <xf numFmtId="3" fontId="74" fillId="0" borderId="0" xfId="2" applyNumberFormat="1" applyFont="1" applyBorder="1" applyAlignment="1" applyProtection="1"/>
    <xf numFmtId="0" fontId="74" fillId="0" borderId="0" xfId="0" applyFont="1" applyAlignment="1">
      <alignment horizontal="left" vertical="center"/>
    </xf>
    <xf numFmtId="3" fontId="74" fillId="0" borderId="0" xfId="2" applyNumberFormat="1" applyFont="1" applyFill="1" applyBorder="1"/>
    <xf numFmtId="0" fontId="74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170" fontId="70" fillId="2" borderId="1" xfId="1566" applyNumberFormat="1" applyFont="1" applyFill="1" applyBorder="1" applyAlignment="1" applyProtection="1">
      <alignment horizontal="right"/>
    </xf>
    <xf numFmtId="1" fontId="70" fillId="2" borderId="1" xfId="2" applyNumberFormat="1" applyFont="1" applyFill="1" applyBorder="1" applyAlignment="1" applyProtection="1">
      <alignment horizontal="right"/>
    </xf>
    <xf numFmtId="3" fontId="69" fillId="0" borderId="40" xfId="2" applyNumberFormat="1" applyFont="1" applyFill="1" applyBorder="1"/>
    <xf numFmtId="3" fontId="70" fillId="0" borderId="0" xfId="2" applyNumberFormat="1" applyFont="1" applyFill="1" applyBorder="1"/>
    <xf numFmtId="3" fontId="69" fillId="0" borderId="0" xfId="0" applyNumberFormat="1" applyFont="1"/>
    <xf numFmtId="0" fontId="74" fillId="0" borderId="0" xfId="0" applyFont="1"/>
    <xf numFmtId="0" fontId="74" fillId="0" borderId="0" xfId="0" applyFont="1" applyAlignment="1">
      <alignment horizontal="right" vertical="center"/>
    </xf>
    <xf numFmtId="0" fontId="69" fillId="56" borderId="40" xfId="0" applyFont="1" applyFill="1" applyBorder="1"/>
    <xf numFmtId="3" fontId="68" fillId="0" borderId="44" xfId="2" applyNumberFormat="1" applyFont="1" applyBorder="1" applyAlignment="1" applyProtection="1">
      <alignment horizontal="right"/>
    </xf>
    <xf numFmtId="0" fontId="68" fillId="54" borderId="45" xfId="2" applyFont="1" applyFill="1" applyBorder="1" applyAlignment="1" applyProtection="1"/>
    <xf numFmtId="0" fontId="68" fillId="54" borderId="45" xfId="2" applyFont="1" applyFill="1" applyBorder="1" applyAlignment="1" applyProtection="1">
      <alignment wrapText="1"/>
    </xf>
    <xf numFmtId="3" fontId="71" fillId="2" borderId="46" xfId="2" applyNumberFormat="1" applyFont="1" applyFill="1" applyBorder="1" applyAlignment="1" applyProtection="1">
      <alignment horizontal="right"/>
    </xf>
    <xf numFmtId="0" fontId="68" fillId="0" borderId="0" xfId="2" applyFont="1" applyFill="1" applyBorder="1" applyAlignment="1">
      <alignment horizontal="right"/>
    </xf>
    <xf numFmtId="3" fontId="68" fillId="0" borderId="0" xfId="0" applyNumberFormat="1" applyFont="1" applyBorder="1" applyAlignment="1">
      <alignment horizontal="right"/>
    </xf>
    <xf numFmtId="0" fontId="68" fillId="56" borderId="0" xfId="2" applyFont="1" applyFill="1" applyBorder="1" applyAlignment="1">
      <alignment horizontal="right"/>
    </xf>
    <xf numFmtId="0" fontId="70" fillId="56" borderId="0" xfId="0" applyFont="1" applyFill="1" applyBorder="1"/>
    <xf numFmtId="0" fontId="83" fillId="56" borderId="40" xfId="0" applyFont="1" applyFill="1" applyBorder="1" applyAlignment="1">
      <alignment horizontal="center"/>
    </xf>
    <xf numFmtId="164" fontId="69" fillId="56" borderId="0" xfId="2" applyNumberFormat="1" applyFont="1" applyFill="1" applyBorder="1"/>
    <xf numFmtId="0" fontId="83" fillId="56" borderId="40" xfId="0" applyFont="1" applyFill="1" applyBorder="1"/>
    <xf numFmtId="3" fontId="83" fillId="56" borderId="40" xfId="0" applyNumberFormat="1" applyFont="1" applyFill="1" applyBorder="1" applyAlignment="1">
      <alignment vertical="center"/>
    </xf>
    <xf numFmtId="10" fontId="69" fillId="56" borderId="0" xfId="2" applyNumberFormat="1" applyFont="1" applyFill="1" applyBorder="1"/>
    <xf numFmtId="3" fontId="80" fillId="56" borderId="40" xfId="0" applyNumberFormat="1" applyFont="1" applyFill="1" applyBorder="1" applyAlignment="1">
      <alignment vertical="center"/>
    </xf>
    <xf numFmtId="0" fontId="68" fillId="56" borderId="40" xfId="0" applyFont="1" applyFill="1" applyBorder="1" applyAlignment="1">
      <alignment horizontal="left" vertical="top" wrapText="1"/>
    </xf>
    <xf numFmtId="3" fontId="81" fillId="56" borderId="40" xfId="0" applyNumberFormat="1" applyFont="1" applyFill="1" applyBorder="1" applyAlignment="1">
      <alignment horizontal="right" vertical="center" wrapText="1"/>
    </xf>
    <xf numFmtId="3" fontId="68" fillId="56" borderId="40" xfId="0" applyNumberFormat="1" applyFont="1" applyFill="1" applyBorder="1" applyAlignment="1">
      <alignment horizontal="right" vertical="center"/>
    </xf>
    <xf numFmtId="3" fontId="68" fillId="56" borderId="40" xfId="0" applyNumberFormat="1" applyFont="1" applyFill="1" applyBorder="1" applyAlignment="1">
      <alignment horizontal="left" vertical="center" wrapText="1"/>
    </xf>
    <xf numFmtId="0" fontId="69" fillId="55" borderId="0" xfId="2" applyFont="1" applyFill="1" applyBorder="1"/>
    <xf numFmtId="0" fontId="91" fillId="56" borderId="0" xfId="0" applyFont="1" applyFill="1" applyBorder="1" applyAlignment="1">
      <alignment vertical="center" wrapText="1"/>
    </xf>
    <xf numFmtId="0" fontId="91" fillId="56" borderId="0" xfId="0" applyFont="1" applyFill="1" applyBorder="1" applyAlignment="1">
      <alignment horizontal="left" vertical="center" wrapText="1"/>
    </xf>
    <xf numFmtId="0" fontId="74" fillId="56" borderId="0" xfId="0" applyFont="1" applyFill="1" applyBorder="1" applyAlignment="1">
      <alignment vertical="center"/>
    </xf>
    <xf numFmtId="0" fontId="92" fillId="55" borderId="0" xfId="2" applyFont="1" applyFill="1" applyBorder="1"/>
    <xf numFmtId="0" fontId="92" fillId="55" borderId="0" xfId="2" applyFont="1" applyFill="1" applyBorder="1" applyAlignment="1">
      <alignment horizontal="left" vertical="center" wrapText="1"/>
    </xf>
    <xf numFmtId="0" fontId="91" fillId="56" borderId="0" xfId="2" applyFont="1" applyFill="1" applyBorder="1" applyAlignment="1">
      <alignment horizontal="left" vertical="center" wrapText="1"/>
    </xf>
    <xf numFmtId="0" fontId="91" fillId="56" borderId="0" xfId="2" applyFont="1" applyFill="1" applyBorder="1" applyAlignment="1">
      <alignment vertical="center" wrapText="1"/>
    </xf>
    <xf numFmtId="0" fontId="87" fillId="56" borderId="0" xfId="1" applyFont="1" applyFill="1" applyBorder="1"/>
    <xf numFmtId="0" fontId="91" fillId="59" borderId="0" xfId="2" applyFont="1" applyFill="1" applyBorder="1" applyAlignment="1">
      <alignment horizontal="right" vertical="center"/>
    </xf>
    <xf numFmtId="0" fontId="74" fillId="56" borderId="0" xfId="2" applyFont="1" applyFill="1" applyBorder="1" applyAlignment="1">
      <alignment vertical="center"/>
    </xf>
    <xf numFmtId="0" fontId="68" fillId="56" borderId="0" xfId="2" applyFont="1" applyFill="1" applyBorder="1" applyAlignment="1">
      <alignment horizontal="left" vertical="center" wrapText="1"/>
    </xf>
    <xf numFmtId="0" fontId="71" fillId="57" borderId="0" xfId="2" applyFont="1" applyFill="1" applyBorder="1" applyAlignment="1">
      <alignment horizontal="left" vertical="center" wrapText="1"/>
    </xf>
    <xf numFmtId="0" fontId="68" fillId="56" borderId="0" xfId="2" applyFont="1" applyFill="1" applyBorder="1" applyAlignment="1">
      <alignment horizontal="right" vertical="center" wrapText="1"/>
    </xf>
    <xf numFmtId="0" fontId="71" fillId="58" borderId="0" xfId="2" applyFont="1" applyFill="1" applyBorder="1" applyAlignment="1">
      <alignment horizontal="left" vertical="center" wrapText="1"/>
    </xf>
    <xf numFmtId="4" fontId="68" fillId="56" borderId="0" xfId="2" applyNumberFormat="1" applyFont="1" applyFill="1" applyBorder="1" applyAlignment="1">
      <alignment horizontal="right" vertical="center" wrapText="1"/>
    </xf>
    <xf numFmtId="2" fontId="68" fillId="56" borderId="0" xfId="2" applyNumberFormat="1" applyFont="1" applyFill="1" applyBorder="1" applyAlignment="1">
      <alignment horizontal="right" vertical="center" wrapText="1"/>
    </xf>
    <xf numFmtId="0" fontId="68" fillId="58" borderId="0" xfId="2" applyFont="1" applyFill="1" applyBorder="1" applyAlignment="1">
      <alignment horizontal="left" vertical="center" wrapText="1"/>
    </xf>
    <xf numFmtId="3" fontId="68" fillId="56" borderId="7" xfId="2" applyNumberFormat="1" applyFont="1" applyFill="1" applyBorder="1" applyAlignment="1" applyProtection="1"/>
    <xf numFmtId="0" fontId="68" fillId="56" borderId="42" xfId="2" applyFont="1" applyFill="1" applyBorder="1" applyAlignment="1">
      <alignment horizontal="right"/>
    </xf>
    <xf numFmtId="0" fontId="68" fillId="56" borderId="6" xfId="2" applyFont="1" applyFill="1" applyBorder="1" applyAlignment="1">
      <alignment horizontal="right"/>
    </xf>
    <xf numFmtId="3" fontId="68" fillId="56" borderId="6" xfId="2" applyNumberFormat="1" applyFont="1" applyFill="1" applyBorder="1" applyAlignment="1">
      <alignment horizontal="right" vertical="center"/>
    </xf>
    <xf numFmtId="3" fontId="68" fillId="56" borderId="0" xfId="2" applyNumberFormat="1" applyFont="1" applyFill="1" applyBorder="1" applyAlignment="1">
      <alignment horizontal="right" vertical="center"/>
    </xf>
    <xf numFmtId="3" fontId="68" fillId="56" borderId="6" xfId="2" applyNumberFormat="1" applyFont="1" applyFill="1" applyBorder="1" applyAlignment="1">
      <alignment vertical="center"/>
    </xf>
    <xf numFmtId="3" fontId="68" fillId="56" borderId="0" xfId="2" applyNumberFormat="1" applyFont="1" applyFill="1" applyBorder="1" applyAlignment="1">
      <alignment vertical="center"/>
    </xf>
    <xf numFmtId="3" fontId="68" fillId="62" borderId="9" xfId="2" applyNumberFormat="1" applyFont="1" applyFill="1" applyBorder="1" applyAlignment="1">
      <alignment vertical="center"/>
    </xf>
    <xf numFmtId="3" fontId="68" fillId="62" borderId="2" xfId="2" applyNumberFormat="1" applyFont="1" applyFill="1" applyBorder="1" applyAlignment="1">
      <alignment vertical="center"/>
    </xf>
    <xf numFmtId="0" fontId="68" fillId="63" borderId="6" xfId="2" applyFont="1" applyFill="1" applyBorder="1" applyAlignment="1">
      <alignment horizontal="right"/>
    </xf>
    <xf numFmtId="0" fontId="68" fillId="63" borderId="9" xfId="2" applyFont="1" applyFill="1" applyBorder="1" applyAlignment="1">
      <alignment horizontal="right"/>
    </xf>
    <xf numFmtId="0" fontId="69" fillId="0" borderId="40" xfId="0" applyFont="1" applyBorder="1" applyAlignment="1">
      <alignment wrapText="1"/>
    </xf>
    <xf numFmtId="172" fontId="68" fillId="56" borderId="43" xfId="0" applyNumberFormat="1" applyFont="1" applyFill="1" applyBorder="1"/>
    <xf numFmtId="172" fontId="68" fillId="56" borderId="8" xfId="2" applyNumberFormat="1" applyFont="1" applyFill="1" applyBorder="1" applyAlignment="1">
      <alignment vertical="center"/>
    </xf>
    <xf numFmtId="172" fontId="68" fillId="62" borderId="0" xfId="2" applyNumberFormat="1" applyFont="1" applyFill="1" applyBorder="1" applyAlignment="1">
      <alignment vertical="center"/>
    </xf>
    <xf numFmtId="172" fontId="68" fillId="56" borderId="43" xfId="2" applyNumberFormat="1" applyFont="1" applyFill="1" applyBorder="1" applyAlignment="1">
      <alignment vertical="center"/>
    </xf>
    <xf numFmtId="172" fontId="68" fillId="62" borderId="10" xfId="2" applyNumberFormat="1" applyFont="1" applyFill="1" applyBorder="1" applyAlignment="1">
      <alignment vertical="center"/>
    </xf>
    <xf numFmtId="172" fontId="68" fillId="56" borderId="42" xfId="2" applyNumberFormat="1" applyFont="1" applyFill="1" applyBorder="1" applyAlignment="1">
      <alignment vertical="center"/>
    </xf>
    <xf numFmtId="172" fontId="68" fillId="56" borderId="6" xfId="2" applyNumberFormat="1" applyFont="1" applyFill="1" applyBorder="1" applyAlignment="1">
      <alignment vertical="center"/>
    </xf>
    <xf numFmtId="172" fontId="68" fillId="62" borderId="9" xfId="2" applyNumberFormat="1" applyFont="1" applyFill="1" applyBorder="1" applyAlignment="1">
      <alignment vertical="center"/>
    </xf>
    <xf numFmtId="0" fontId="71" fillId="56" borderId="39" xfId="2" applyFont="1" applyFill="1" applyBorder="1" applyAlignment="1">
      <alignment horizontal="center" vertical="center"/>
    </xf>
    <xf numFmtId="0" fontId="71" fillId="56" borderId="39" xfId="2" applyFont="1" applyFill="1" applyBorder="1" applyAlignment="1">
      <alignment horizontal="center" vertical="center" wrapText="1"/>
    </xf>
    <xf numFmtId="0" fontId="71" fillId="56" borderId="6" xfId="2" applyFont="1" applyFill="1" applyBorder="1" applyAlignment="1">
      <alignment horizontal="center" vertical="center" wrapText="1"/>
    </xf>
    <xf numFmtId="0" fontId="71" fillId="56" borderId="16" xfId="2" applyFont="1" applyFill="1" applyBorder="1" applyAlignment="1">
      <alignment horizontal="center" vertical="center"/>
    </xf>
    <xf numFmtId="172" fontId="68" fillId="56" borderId="6" xfId="0" applyNumberFormat="1" applyFont="1" applyFill="1" applyBorder="1"/>
    <xf numFmtId="172" fontId="68" fillId="63" borderId="9" xfId="0" applyNumberFormat="1" applyFont="1" applyFill="1" applyBorder="1"/>
    <xf numFmtId="172" fontId="68" fillId="63" borderId="6" xfId="0" applyNumberFormat="1" applyFont="1" applyFill="1" applyBorder="1"/>
    <xf numFmtId="0" fontId="70" fillId="61" borderId="40" xfId="0" applyFont="1" applyFill="1" applyBorder="1"/>
    <xf numFmtId="0" fontId="69" fillId="0" borderId="0" xfId="0" applyFont="1" applyBorder="1" applyAlignment="1">
      <alignment horizontal="center" vertical="center"/>
    </xf>
    <xf numFmtId="1" fontId="69" fillId="0" borderId="0" xfId="0" applyNumberFormat="1" applyFont="1" applyBorder="1"/>
    <xf numFmtId="0" fontId="69" fillId="0" borderId="0" xfId="0" applyFont="1" applyFill="1" applyBorder="1"/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righ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70" fillId="64" borderId="40" xfId="0" applyFont="1" applyFill="1" applyBorder="1"/>
    <xf numFmtId="0" fontId="69" fillId="56" borderId="40" xfId="2" applyFont="1" applyFill="1" applyBorder="1"/>
    <xf numFmtId="3" fontId="69" fillId="56" borderId="3" xfId="2" applyNumberFormat="1" applyFont="1" applyFill="1" applyBorder="1"/>
    <xf numFmtId="10" fontId="69" fillId="56" borderId="3" xfId="2" applyNumberFormat="1" applyFont="1" applyFill="1" applyBorder="1"/>
    <xf numFmtId="0" fontId="74" fillId="56" borderId="0" xfId="2" applyFont="1" applyFill="1" applyBorder="1" applyAlignment="1"/>
    <xf numFmtId="0" fontId="70" fillId="56" borderId="13" xfId="2" applyFont="1" applyFill="1" applyBorder="1"/>
    <xf numFmtId="0" fontId="70" fillId="56" borderId="14" xfId="2" applyFont="1" applyFill="1" applyBorder="1"/>
    <xf numFmtId="0" fontId="70" fillId="56" borderId="11" xfId="2" applyFont="1" applyFill="1" applyBorder="1"/>
    <xf numFmtId="0" fontId="69" fillId="56" borderId="11" xfId="2" applyFont="1" applyFill="1" applyBorder="1"/>
    <xf numFmtId="0" fontId="70" fillId="56" borderId="0" xfId="0" applyFont="1" applyFill="1" applyBorder="1" applyAlignment="1">
      <alignment horizontal="left" vertical="center"/>
    </xf>
    <xf numFmtId="0" fontId="94" fillId="56" borderId="0" xfId="4" applyFont="1" applyFill="1" applyBorder="1" applyAlignment="1">
      <alignment horizontal="left" vertical="top" wrapText="1"/>
    </xf>
    <xf numFmtId="0" fontId="94" fillId="56" borderId="0" xfId="4" applyFont="1" applyFill="1" applyBorder="1" applyAlignment="1">
      <alignment vertical="top" wrapText="1"/>
    </xf>
    <xf numFmtId="0" fontId="95" fillId="56" borderId="40" xfId="4" applyFont="1" applyFill="1" applyBorder="1" applyAlignment="1">
      <alignment horizontal="center" wrapText="1"/>
    </xf>
    <xf numFmtId="0" fontId="96" fillId="56" borderId="40" xfId="2" applyFont="1" applyFill="1" applyBorder="1"/>
    <xf numFmtId="1" fontId="69" fillId="56" borderId="40" xfId="0" applyNumberFormat="1" applyFont="1" applyFill="1" applyBorder="1"/>
    <xf numFmtId="0" fontId="69" fillId="56" borderId="41" xfId="0" applyFont="1" applyFill="1" applyBorder="1"/>
    <xf numFmtId="0" fontId="95" fillId="56" borderId="40" xfId="4" applyFont="1" applyFill="1" applyBorder="1" applyAlignment="1">
      <alignment horizontal="left" vertical="top" wrapText="1"/>
    </xf>
    <xf numFmtId="0" fontId="95" fillId="56" borderId="41" xfId="4" applyFont="1" applyFill="1" applyBorder="1" applyAlignment="1">
      <alignment horizontal="left" vertical="top" wrapText="1"/>
    </xf>
    <xf numFmtId="0" fontId="95" fillId="56" borderId="40" xfId="4" applyFont="1" applyFill="1" applyBorder="1" applyAlignment="1">
      <alignment vertical="top" wrapText="1"/>
    </xf>
    <xf numFmtId="0" fontId="95" fillId="56" borderId="41" xfId="4" applyFont="1" applyFill="1" applyBorder="1" applyAlignment="1">
      <alignment vertical="top" wrapText="1"/>
    </xf>
    <xf numFmtId="0" fontId="70" fillId="56" borderId="3" xfId="2" applyFont="1" applyFill="1" applyBorder="1"/>
    <xf numFmtId="0" fontId="70" fillId="56" borderId="3" xfId="2" applyFont="1" applyFill="1" applyBorder="1" applyAlignment="1">
      <alignment horizontal="right"/>
    </xf>
    <xf numFmtId="0" fontId="70" fillId="56" borderId="3" xfId="2" applyFont="1" applyFill="1" applyBorder="1" applyAlignment="1">
      <alignment horizontal="center" wrapText="1"/>
    </xf>
    <xf numFmtId="3" fontId="81" fillId="56" borderId="40" xfId="0" applyNumberFormat="1" applyFont="1" applyFill="1" applyBorder="1"/>
    <xf numFmtId="49" fontId="81" fillId="56" borderId="40" xfId="0" applyNumberFormat="1" applyFont="1" applyFill="1" applyBorder="1" applyAlignment="1">
      <alignment horizontal="center"/>
    </xf>
    <xf numFmtId="0" fontId="80" fillId="0" borderId="9" xfId="4" applyFont="1" applyBorder="1"/>
    <xf numFmtId="0" fontId="81" fillId="0" borderId="9" xfId="0" applyFont="1" applyBorder="1"/>
    <xf numFmtId="0" fontId="83" fillId="0" borderId="9" xfId="4" applyFont="1" applyFill="1" applyBorder="1" applyAlignment="1">
      <alignment horizontal="center" wrapText="1"/>
    </xf>
    <xf numFmtId="0" fontId="68" fillId="58" borderId="0" xfId="2" applyFont="1" applyFill="1" applyBorder="1"/>
    <xf numFmtId="0" fontId="69" fillId="0" borderId="40" xfId="0" applyFont="1" applyBorder="1" applyAlignment="1"/>
    <xf numFmtId="0" fontId="69" fillId="0" borderId="0" xfId="0" applyFont="1" applyBorder="1" applyAlignment="1"/>
    <xf numFmtId="1" fontId="69" fillId="0" borderId="3" xfId="0" applyNumberFormat="1" applyFont="1" applyBorder="1"/>
    <xf numFmtId="0" fontId="69" fillId="0" borderId="40" xfId="0" applyFont="1" applyFill="1" applyBorder="1"/>
    <xf numFmtId="1" fontId="69" fillId="0" borderId="40" xfId="0" applyNumberFormat="1" applyFont="1" applyFill="1" applyBorder="1"/>
    <xf numFmtId="0" fontId="70" fillId="0" borderId="0" xfId="0" applyFont="1" applyBorder="1" applyAlignment="1"/>
    <xf numFmtId="0" fontId="3" fillId="0" borderId="0" xfId="1"/>
    <xf numFmtId="1" fontId="71" fillId="56" borderId="39" xfId="2" applyNumberFormat="1" applyFont="1" applyFill="1" applyBorder="1" applyAlignment="1">
      <alignment horizontal="center" vertical="center"/>
    </xf>
    <xf numFmtId="0" fontId="68" fillId="0" borderId="40" xfId="2" applyFont="1" applyFill="1" applyBorder="1" applyAlignment="1">
      <alignment horizontal="left" vertical="center"/>
    </xf>
    <xf numFmtId="0" fontId="68" fillId="0" borderId="40" xfId="2" applyFont="1" applyFill="1" applyBorder="1" applyAlignment="1">
      <alignment horizontal="left" vertical="center" wrapText="1"/>
    </xf>
    <xf numFmtId="0" fontId="3" fillId="0" borderId="40" xfId="1" applyBorder="1"/>
    <xf numFmtId="0" fontId="68" fillId="0" borderId="40" xfId="0" applyFont="1" applyBorder="1" applyAlignment="1">
      <alignment horizontal="left" vertical="center" wrapText="1"/>
    </xf>
    <xf numFmtId="0" fontId="68" fillId="0" borderId="40" xfId="0" applyFont="1" applyBorder="1" applyAlignment="1">
      <alignment horizontal="left" vertical="center"/>
    </xf>
    <xf numFmtId="0" fontId="68" fillId="0" borderId="40" xfId="2" applyFont="1" applyFill="1" applyBorder="1" applyAlignment="1">
      <alignment horizontal="left" vertical="top" wrapText="1"/>
    </xf>
    <xf numFmtId="0" fontId="82" fillId="0" borderId="42" xfId="4" applyFont="1" applyBorder="1" applyAlignment="1">
      <alignment horizontal="center" wrapText="1"/>
    </xf>
    <xf numFmtId="0" fontId="82" fillId="0" borderId="9" xfId="4" applyFont="1" applyBorder="1" applyAlignment="1">
      <alignment horizontal="center" wrapText="1"/>
    </xf>
    <xf numFmtId="0" fontId="82" fillId="0" borderId="42" xfId="4" applyFont="1" applyBorder="1" applyAlignment="1">
      <alignment horizontal="center"/>
    </xf>
    <xf numFmtId="0" fontId="82" fillId="0" borderId="9" xfId="4" applyFont="1" applyBorder="1" applyAlignment="1">
      <alignment horizontal="center"/>
    </xf>
    <xf numFmtId="170" fontId="70" fillId="2" borderId="45" xfId="1566" applyNumberFormat="1" applyFont="1" applyFill="1" applyBorder="1" applyAlignment="1" applyProtection="1">
      <alignment horizontal="right"/>
    </xf>
    <xf numFmtId="3" fontId="69" fillId="0" borderId="41" xfId="2" applyNumberFormat="1" applyFont="1" applyFill="1" applyBorder="1"/>
    <xf numFmtId="3" fontId="72" fillId="0" borderId="40" xfId="2" applyNumberFormat="1" applyFont="1" applyFill="1" applyBorder="1"/>
    <xf numFmtId="3" fontId="72" fillId="0" borderId="40" xfId="2" applyNumberFormat="1" applyFont="1" applyBorder="1" applyAlignment="1" applyProtection="1"/>
    <xf numFmtId="0" fontId="84" fillId="3" borderId="0" xfId="2" applyFont="1" applyFill="1" applyBorder="1" applyAlignment="1">
      <alignment horizontal="center"/>
    </xf>
    <xf numFmtId="0" fontId="85" fillId="3" borderId="2" xfId="2" applyFont="1" applyFill="1" applyBorder="1" applyAlignment="1">
      <alignment horizontal="left"/>
    </xf>
    <xf numFmtId="0" fontId="86" fillId="4" borderId="4" xfId="2" applyFont="1" applyFill="1" applyBorder="1" applyAlignment="1">
      <alignment horizontal="center"/>
    </xf>
    <xf numFmtId="0" fontId="82" fillId="4" borderId="40" xfId="2" applyFont="1" applyFill="1" applyBorder="1" applyAlignment="1">
      <alignment horizontal="center" vertical="center"/>
    </xf>
    <xf numFmtId="0" fontId="69" fillId="56" borderId="17" xfId="2" applyFont="1" applyFill="1" applyBorder="1" applyAlignment="1">
      <alignment horizontal="left" vertical="center"/>
    </xf>
    <xf numFmtId="0" fontId="69" fillId="56" borderId="18" xfId="2" applyFont="1" applyFill="1" applyBorder="1" applyAlignment="1">
      <alignment horizontal="left" vertical="center"/>
    </xf>
    <xf numFmtId="0" fontId="69" fillId="56" borderId="19" xfId="2" applyFont="1" applyFill="1" applyBorder="1" applyAlignment="1">
      <alignment horizontal="left" vertical="center"/>
    </xf>
    <xf numFmtId="0" fontId="71" fillId="56" borderId="16" xfId="2" applyFont="1" applyFill="1" applyBorder="1" applyAlignment="1">
      <alignment horizontal="left"/>
    </xf>
    <xf numFmtId="3" fontId="71" fillId="56" borderId="7" xfId="2" applyNumberFormat="1" applyFont="1" applyFill="1" applyBorder="1" applyAlignment="1" applyProtection="1">
      <alignment horizontal="left" vertical="center"/>
    </xf>
    <xf numFmtId="0" fontId="71" fillId="56" borderId="5" xfId="0" applyFont="1" applyFill="1" applyBorder="1" applyAlignment="1">
      <alignment horizontal="left"/>
    </xf>
    <xf numFmtId="0" fontId="71" fillId="56" borderId="12" xfId="0" applyFont="1" applyFill="1" applyBorder="1" applyAlignment="1">
      <alignment horizontal="left"/>
    </xf>
    <xf numFmtId="0" fontId="71" fillId="56" borderId="7" xfId="2" applyFont="1" applyFill="1" applyBorder="1" applyAlignment="1">
      <alignment horizontal="left" vertical="center"/>
    </xf>
    <xf numFmtId="0" fontId="71" fillId="56" borderId="6" xfId="2" applyFont="1" applyFill="1" applyBorder="1" applyAlignment="1">
      <alignment horizontal="left" vertical="center"/>
    </xf>
    <xf numFmtId="0" fontId="71" fillId="56" borderId="6" xfId="2" applyFont="1" applyFill="1" applyBorder="1" applyAlignment="1">
      <alignment horizontal="left" vertical="center" wrapText="1"/>
    </xf>
    <xf numFmtId="3" fontId="71" fillId="56" borderId="6" xfId="2" applyNumberFormat="1" applyFont="1" applyFill="1" applyBorder="1" applyAlignment="1" applyProtection="1">
      <alignment horizontal="left" vertical="center"/>
    </xf>
    <xf numFmtId="3" fontId="71" fillId="62" borderId="9" xfId="2" applyNumberFormat="1" applyFont="1" applyFill="1" applyBorder="1" applyAlignment="1" applyProtection="1">
      <alignment horizontal="left" vertical="center"/>
    </xf>
    <xf numFmtId="3" fontId="71" fillId="56" borderId="4" xfId="2" applyNumberFormat="1" applyFont="1" applyFill="1" applyBorder="1" applyAlignment="1" applyProtection="1">
      <alignment horizontal="left" vertical="center"/>
    </xf>
    <xf numFmtId="0" fontId="72" fillId="56" borderId="12" xfId="0" applyFont="1" applyFill="1" applyBorder="1" applyAlignment="1">
      <alignment horizontal="right"/>
    </xf>
    <xf numFmtId="0" fontId="72" fillId="54" borderId="0" xfId="2" applyFont="1" applyFill="1" applyBorder="1" applyAlignment="1" applyProtection="1">
      <alignment horizontal="right"/>
    </xf>
    <xf numFmtId="0" fontId="69" fillId="56" borderId="40" xfId="2" applyFont="1" applyFill="1" applyBorder="1" applyAlignment="1">
      <alignment horizontal="left" vertical="center" wrapText="1"/>
    </xf>
    <xf numFmtId="0" fontId="72" fillId="56" borderId="12" xfId="2" applyFont="1" applyFill="1" applyBorder="1" applyAlignment="1">
      <alignment horizontal="right"/>
    </xf>
    <xf numFmtId="0" fontId="69" fillId="0" borderId="40" xfId="0" applyFont="1" applyBorder="1" applyAlignment="1">
      <alignment horizontal="left" vertical="center" wrapText="1"/>
    </xf>
    <xf numFmtId="0" fontId="80" fillId="56" borderId="40" xfId="0" applyFont="1" applyFill="1" applyBorder="1" applyAlignment="1">
      <alignment horizontal="center"/>
    </xf>
    <xf numFmtId="0" fontId="83" fillId="56" borderId="47" xfId="0" applyFont="1" applyFill="1" applyBorder="1" applyAlignment="1">
      <alignment horizontal="center"/>
    </xf>
    <xf numFmtId="0" fontId="83" fillId="56" borderId="41" xfId="0" applyFont="1" applyFill="1" applyBorder="1" applyAlignment="1">
      <alignment horizontal="center"/>
    </xf>
    <xf numFmtId="4" fontId="68" fillId="56" borderId="0" xfId="2" applyNumberFormat="1" applyFont="1" applyFill="1" applyBorder="1" applyAlignment="1">
      <alignment horizontal="center" vertical="center" wrapText="1"/>
    </xf>
    <xf numFmtId="0" fontId="68" fillId="56" borderId="0" xfId="2" applyFont="1" applyFill="1" applyBorder="1" applyAlignment="1">
      <alignment horizontal="center" vertical="center" wrapText="1"/>
    </xf>
    <xf numFmtId="2" fontId="69" fillId="56" borderId="0" xfId="2" applyNumberFormat="1" applyFont="1" applyFill="1" applyBorder="1" applyAlignment="1">
      <alignment horizontal="center"/>
    </xf>
    <xf numFmtId="0" fontId="69" fillId="56" borderId="0" xfId="2" applyFont="1" applyFill="1" applyBorder="1" applyAlignment="1">
      <alignment horizontal="center"/>
    </xf>
    <xf numFmtId="0" fontId="70" fillId="56" borderId="13" xfId="2" applyFont="1" applyFill="1" applyBorder="1" applyAlignment="1">
      <alignment horizontal="left"/>
    </xf>
    <xf numFmtId="0" fontId="70" fillId="56" borderId="14" xfId="2" applyFont="1" applyFill="1" applyBorder="1" applyAlignment="1">
      <alignment horizontal="left"/>
    </xf>
    <xf numFmtId="0" fontId="70" fillId="56" borderId="15" xfId="2" applyFont="1" applyFill="1" applyBorder="1" applyAlignment="1">
      <alignment horizontal="left"/>
    </xf>
    <xf numFmtId="0" fontId="70" fillId="56" borderId="9" xfId="2" applyFont="1" applyFill="1" applyBorder="1" applyAlignment="1">
      <alignment horizontal="center" vertical="center"/>
    </xf>
    <xf numFmtId="0" fontId="70" fillId="56" borderId="3" xfId="2" applyFont="1" applyFill="1" applyBorder="1" applyAlignment="1">
      <alignment horizontal="center" vertical="center"/>
    </xf>
    <xf numFmtId="0" fontId="70" fillId="56" borderId="9" xfId="2" applyFont="1" applyFill="1" applyBorder="1" applyAlignment="1">
      <alignment horizontal="center"/>
    </xf>
    <xf numFmtId="0" fontId="72" fillId="56" borderId="0" xfId="2" applyFont="1" applyFill="1" applyBorder="1" applyAlignment="1">
      <alignment horizontal="right"/>
    </xf>
    <xf numFmtId="0" fontId="74" fillId="56" borderId="0" xfId="2" applyFont="1" applyFill="1" applyBorder="1" applyAlignment="1">
      <alignment horizontal="right"/>
    </xf>
    <xf numFmtId="0" fontId="69" fillId="0" borderId="40" xfId="0" applyFont="1" applyBorder="1" applyAlignment="1">
      <alignment horizontal="center"/>
    </xf>
    <xf numFmtId="0" fontId="72" fillId="0" borderId="0" xfId="0" applyFont="1" applyAlignment="1">
      <alignment horizontal="right"/>
    </xf>
    <xf numFmtId="0" fontId="74" fillId="0" borderId="0" xfId="0" applyFont="1" applyBorder="1" applyAlignment="1">
      <alignment horizontal="left" vertical="center"/>
    </xf>
    <xf numFmtId="3" fontId="69" fillId="0" borderId="0" xfId="0" applyNumberFormat="1" applyFont="1" applyFill="1" applyAlignment="1">
      <alignment horizontal="center"/>
    </xf>
    <xf numFmtId="0" fontId="79" fillId="0" borderId="13" xfId="2" applyFont="1" applyFill="1" applyBorder="1" applyAlignment="1">
      <alignment horizontal="left" vertical="center"/>
    </xf>
    <xf numFmtId="0" fontId="79" fillId="0" borderId="14" xfId="2" applyFont="1" applyFill="1" applyBorder="1" applyAlignment="1">
      <alignment horizontal="left" vertical="center"/>
    </xf>
    <xf numFmtId="0" fontId="79" fillId="0" borderId="15" xfId="2" applyFont="1" applyFill="1" applyBorder="1" applyAlignment="1">
      <alignment horizontal="left" vertical="center"/>
    </xf>
    <xf numFmtId="3" fontId="72" fillId="0" borderId="0" xfId="2" applyNumberFormat="1" applyFont="1" applyFill="1" applyBorder="1" applyAlignment="1">
      <alignment horizontal="right" vertical="center"/>
    </xf>
    <xf numFmtId="0" fontId="68" fillId="0" borderId="0" xfId="0" applyFont="1" applyAlignment="1">
      <alignment horizontal="left" vertical="top" wrapText="1"/>
    </xf>
    <xf numFmtId="0" fontId="69" fillId="0" borderId="40" xfId="0" applyFont="1" applyBorder="1" applyAlignment="1">
      <alignment horizontal="left" wrapText="1"/>
    </xf>
    <xf numFmtId="0" fontId="74" fillId="0" borderId="0" xfId="0" applyFont="1" applyAlignment="1">
      <alignment horizontal="right" vertical="center"/>
    </xf>
    <xf numFmtId="0" fontId="72" fillId="0" borderId="0" xfId="0" applyFont="1" applyAlignment="1">
      <alignment horizontal="center" vertical="center"/>
    </xf>
    <xf numFmtId="0" fontId="70" fillId="0" borderId="47" xfId="0" applyFont="1" applyBorder="1" applyAlignment="1">
      <alignment horizontal="center"/>
    </xf>
    <xf numFmtId="0" fontId="70" fillId="0" borderId="48" xfId="0" applyFont="1" applyBorder="1" applyAlignment="1">
      <alignment horizontal="center"/>
    </xf>
    <xf numFmtId="0" fontId="70" fillId="0" borderId="41" xfId="0" applyFont="1" applyBorder="1" applyAlignment="1">
      <alignment horizontal="center"/>
    </xf>
    <xf numFmtId="3" fontId="70" fillId="0" borderId="0" xfId="2" applyNumberFormat="1" applyFont="1" applyFill="1" applyBorder="1" applyAlignment="1">
      <alignment horizontal="left"/>
    </xf>
    <xf numFmtId="0" fontId="72" fillId="0" borderId="0" xfId="0" applyFont="1" applyAlignment="1">
      <alignment horizontal="right" vertical="center"/>
    </xf>
    <xf numFmtId="0" fontId="72" fillId="0" borderId="0" xfId="0" applyFont="1" applyBorder="1" applyAlignment="1">
      <alignment horizontal="right" vertical="center"/>
    </xf>
  </cellXfs>
  <cellStyles count="1567">
    <cellStyle name="20 % - Accent1 2" xfId="745"/>
    <cellStyle name="20 % - Accent1 2 2" xfId="787"/>
    <cellStyle name="20 % - Accent2 2" xfId="746"/>
    <cellStyle name="20 % - Accent2 2 2" xfId="788"/>
    <cellStyle name="20 % - Accent3 2" xfId="747"/>
    <cellStyle name="20 % - Accent3 2 2" xfId="789"/>
    <cellStyle name="20 % - Accent4 2" xfId="748"/>
    <cellStyle name="20 % - Accent4 2 2" xfId="790"/>
    <cellStyle name="20 % - Accent5 2" xfId="749"/>
    <cellStyle name="20 % - Accent5 2 2" xfId="791"/>
    <cellStyle name="20 % - Accent6 2" xfId="750"/>
    <cellStyle name="20 % - Accent6 2 2" xfId="792"/>
    <cellStyle name="40 % - Accent1 2" xfId="751"/>
    <cellStyle name="40 % - Accent1 2 2" xfId="793"/>
    <cellStyle name="40 % - Accent2 2" xfId="752"/>
    <cellStyle name="40 % - Accent2 2 2" xfId="794"/>
    <cellStyle name="40 % - Accent3 2" xfId="753"/>
    <cellStyle name="40 % - Accent3 2 2" xfId="795"/>
    <cellStyle name="40 % - Accent4 2" xfId="754"/>
    <cellStyle name="40 % - Accent4 2 2" xfId="796"/>
    <cellStyle name="40 % - Accent5 2" xfId="755"/>
    <cellStyle name="40 % - Accent5 2 2" xfId="797"/>
    <cellStyle name="40 % - Accent6 2" xfId="756"/>
    <cellStyle name="40 % - Accent6 2 2" xfId="798"/>
    <cellStyle name="60 % - Accent1 2" xfId="757"/>
    <cellStyle name="60 % - Accent1 2 2" xfId="799"/>
    <cellStyle name="60 % - Accent2 2" xfId="758"/>
    <cellStyle name="60 % - Accent2 2 2" xfId="800"/>
    <cellStyle name="60 % - Accent3 2" xfId="759"/>
    <cellStyle name="60 % - Accent3 2 2" xfId="801"/>
    <cellStyle name="60 % - Accent4 2" xfId="760"/>
    <cellStyle name="60 % - Accent4 2 2" xfId="802"/>
    <cellStyle name="60 % - Accent5 2" xfId="761"/>
    <cellStyle name="60 % - Accent5 2 2" xfId="803"/>
    <cellStyle name="60 % - Accent6 2" xfId="762"/>
    <cellStyle name="60 % - Accent6 2 2" xfId="804"/>
    <cellStyle name="Accent1 2" xfId="763"/>
    <cellStyle name="Accent1 2 2" xfId="805"/>
    <cellStyle name="Accent2 2" xfId="764"/>
    <cellStyle name="Accent2 2 2" xfId="806"/>
    <cellStyle name="Accent3 2" xfId="765"/>
    <cellStyle name="Accent3 2 2" xfId="807"/>
    <cellStyle name="Accent4 2" xfId="766"/>
    <cellStyle name="Accent4 2 2" xfId="808"/>
    <cellStyle name="Accent5 2" xfId="767"/>
    <cellStyle name="Accent5 2 2" xfId="809"/>
    <cellStyle name="Accent6 2" xfId="768"/>
    <cellStyle name="Accent6 2 2" xfId="810"/>
    <cellStyle name="Avertissement 2" xfId="769"/>
    <cellStyle name="Avertissement 2 2" xfId="811"/>
    <cellStyle name="Body" xfId="11"/>
    <cellStyle name="Body 2" xfId="1558"/>
    <cellStyle name="Calcul 2" xfId="770"/>
    <cellStyle name="Calcul 2 2" xfId="812"/>
    <cellStyle name="Calcul 2 3" xfId="1559"/>
    <cellStyle name="Cellule liée 2" xfId="771"/>
    <cellStyle name="Cellule liée 2 2" xfId="813"/>
    <cellStyle name="Commentaire" xfId="772"/>
    <cellStyle name="Commentaire 2" xfId="814"/>
    <cellStyle name="Commentaire 3" xfId="1560"/>
    <cellStyle name="En-tête" xfId="8"/>
    <cellStyle name="Entrée 2" xfId="773"/>
    <cellStyle name="Entrée 2 2" xfId="815"/>
    <cellStyle name="Entrée 2 3" xfId="1561"/>
    <cellStyle name="Header" xfId="10"/>
    <cellStyle name="Header 2" xfId="1557"/>
    <cellStyle name="Heading" xfId="23"/>
    <cellStyle name="Heading1" xfId="24"/>
    <cellStyle name="Heading1 2" xfId="816"/>
    <cellStyle name="Insatisfaisant 2" xfId="774"/>
    <cellStyle name="Insatisfaisant 2 2" xfId="817"/>
    <cellStyle name="Lien hypertexte" xfId="1" builtinId="8"/>
    <cellStyle name="Lien hypertexte 2" xfId="743"/>
    <cellStyle name="Lien hypertexte 2 2" xfId="818"/>
    <cellStyle name="Lien hypertexte 3" xfId="1565"/>
    <cellStyle name="Milliers" xfId="1566" builtinId="3"/>
    <cellStyle name="Milliers 2" xfId="15"/>
    <cellStyle name="Milliers 2 2" xfId="819"/>
    <cellStyle name="Neutre 2" xfId="775"/>
    <cellStyle name="Neutre 2 2" xfId="820"/>
    <cellStyle name="Normal" xfId="0" builtinId="0"/>
    <cellStyle name="Normal 10" xfId="25"/>
    <cellStyle name="Normal 10 10" xfId="26"/>
    <cellStyle name="Normal 10 10 2" xfId="822"/>
    <cellStyle name="Normal 10 11" xfId="27"/>
    <cellStyle name="Normal 10 11 2" xfId="823"/>
    <cellStyle name="Normal 10 12" xfId="28"/>
    <cellStyle name="Normal 10 12 2" xfId="824"/>
    <cellStyle name="Normal 10 13" xfId="821"/>
    <cellStyle name="Normal 10 2" xfId="29"/>
    <cellStyle name="Normal 10 2 10" xfId="30"/>
    <cellStyle name="Normal 10 2 10 2" xfId="826"/>
    <cellStyle name="Normal 10 2 11" xfId="825"/>
    <cellStyle name="Normal 10 2 2" xfId="31"/>
    <cellStyle name="Normal 10 2 2 2" xfId="827"/>
    <cellStyle name="Normal 10 2 3" xfId="32"/>
    <cellStyle name="Normal 10 2 3 2" xfId="828"/>
    <cellStyle name="Normal 10 2 4" xfId="33"/>
    <cellStyle name="Normal 10 2 4 2" xfId="829"/>
    <cellStyle name="Normal 10 2 5" xfId="34"/>
    <cellStyle name="Normal 10 2 5 2" xfId="830"/>
    <cellStyle name="Normal 10 2 6" xfId="35"/>
    <cellStyle name="Normal 10 2 6 2" xfId="831"/>
    <cellStyle name="Normal 10 2 7" xfId="36"/>
    <cellStyle name="Normal 10 2 7 2" xfId="832"/>
    <cellStyle name="Normal 10 2 8" xfId="37"/>
    <cellStyle name="Normal 10 2 8 2" xfId="833"/>
    <cellStyle name="Normal 10 2 9" xfId="38"/>
    <cellStyle name="Normal 10 2 9 2" xfId="834"/>
    <cellStyle name="Normal 10 3" xfId="39"/>
    <cellStyle name="Normal 10 3 10" xfId="40"/>
    <cellStyle name="Normal 10 3 10 2" xfId="836"/>
    <cellStyle name="Normal 10 3 11" xfId="835"/>
    <cellStyle name="Normal 10 3 2" xfId="41"/>
    <cellStyle name="Normal 10 3 2 2" xfId="837"/>
    <cellStyle name="Normal 10 3 3" xfId="42"/>
    <cellStyle name="Normal 10 3 3 2" xfId="838"/>
    <cellStyle name="Normal 10 3 4" xfId="43"/>
    <cellStyle name="Normal 10 3 4 2" xfId="839"/>
    <cellStyle name="Normal 10 3 5" xfId="44"/>
    <cellStyle name="Normal 10 3 5 2" xfId="840"/>
    <cellStyle name="Normal 10 3 6" xfId="45"/>
    <cellStyle name="Normal 10 3 6 2" xfId="841"/>
    <cellStyle name="Normal 10 3 7" xfId="46"/>
    <cellStyle name="Normal 10 3 7 2" xfId="842"/>
    <cellStyle name="Normal 10 3 8" xfId="47"/>
    <cellStyle name="Normal 10 3 8 2" xfId="843"/>
    <cellStyle name="Normal 10 3 9" xfId="48"/>
    <cellStyle name="Normal 10 3 9 2" xfId="844"/>
    <cellStyle name="Normal 10 4" xfId="49"/>
    <cellStyle name="Normal 10 4 2" xfId="845"/>
    <cellStyle name="Normal 10 5" xfId="50"/>
    <cellStyle name="Normal 10 5 2" xfId="846"/>
    <cellStyle name="Normal 10 6" xfId="51"/>
    <cellStyle name="Normal 10 6 2" xfId="847"/>
    <cellStyle name="Normal 10 7" xfId="52"/>
    <cellStyle name="Normal 10 7 2" xfId="848"/>
    <cellStyle name="Normal 10 8" xfId="53"/>
    <cellStyle name="Normal 10 8 2" xfId="849"/>
    <cellStyle name="Normal 10 9" xfId="54"/>
    <cellStyle name="Normal 10 9 2" xfId="850"/>
    <cellStyle name="Normal 11" xfId="55"/>
    <cellStyle name="Normal 11 10" xfId="56"/>
    <cellStyle name="Normal 11 10 2" xfId="852"/>
    <cellStyle name="Normal 11 11" xfId="57"/>
    <cellStyle name="Normal 11 11 2" xfId="853"/>
    <cellStyle name="Normal 11 12" xfId="58"/>
    <cellStyle name="Normal 11 12 2" xfId="854"/>
    <cellStyle name="Normal 11 13" xfId="851"/>
    <cellStyle name="Normal 11 2" xfId="59"/>
    <cellStyle name="Normal 11 2 10" xfId="60"/>
    <cellStyle name="Normal 11 2 10 2" xfId="856"/>
    <cellStyle name="Normal 11 2 11" xfId="855"/>
    <cellStyle name="Normal 11 2 2" xfId="61"/>
    <cellStyle name="Normal 11 2 2 2" xfId="857"/>
    <cellStyle name="Normal 11 2 3" xfId="62"/>
    <cellStyle name="Normal 11 2 3 2" xfId="858"/>
    <cellStyle name="Normal 11 2 4" xfId="63"/>
    <cellStyle name="Normal 11 2 4 2" xfId="859"/>
    <cellStyle name="Normal 11 2 5" xfId="64"/>
    <cellStyle name="Normal 11 2 5 2" xfId="860"/>
    <cellStyle name="Normal 11 2 6" xfId="65"/>
    <cellStyle name="Normal 11 2 6 2" xfId="861"/>
    <cellStyle name="Normal 11 2 7" xfId="66"/>
    <cellStyle name="Normal 11 2 7 2" xfId="862"/>
    <cellStyle name="Normal 11 2 8" xfId="67"/>
    <cellStyle name="Normal 11 2 8 2" xfId="863"/>
    <cellStyle name="Normal 11 2 9" xfId="68"/>
    <cellStyle name="Normal 11 2 9 2" xfId="864"/>
    <cellStyle name="Normal 11 3" xfId="69"/>
    <cellStyle name="Normal 11 3 10" xfId="70"/>
    <cellStyle name="Normal 11 3 10 2" xfId="866"/>
    <cellStyle name="Normal 11 3 11" xfId="865"/>
    <cellStyle name="Normal 11 3 2" xfId="71"/>
    <cellStyle name="Normal 11 3 2 2" xfId="867"/>
    <cellStyle name="Normal 11 3 3" xfId="72"/>
    <cellStyle name="Normal 11 3 3 2" xfId="868"/>
    <cellStyle name="Normal 11 3 4" xfId="73"/>
    <cellStyle name="Normal 11 3 4 2" xfId="869"/>
    <cellStyle name="Normal 11 3 5" xfId="74"/>
    <cellStyle name="Normal 11 3 5 2" xfId="870"/>
    <cellStyle name="Normal 11 3 6" xfId="75"/>
    <cellStyle name="Normal 11 3 6 2" xfId="871"/>
    <cellStyle name="Normal 11 3 7" xfId="76"/>
    <cellStyle name="Normal 11 3 7 2" xfId="872"/>
    <cellStyle name="Normal 11 3 8" xfId="77"/>
    <cellStyle name="Normal 11 3 8 2" xfId="873"/>
    <cellStyle name="Normal 11 3 9" xfId="78"/>
    <cellStyle name="Normal 11 3 9 2" xfId="874"/>
    <cellStyle name="Normal 11 4" xfId="79"/>
    <cellStyle name="Normal 11 4 2" xfId="875"/>
    <cellStyle name="Normal 11 5" xfId="80"/>
    <cellStyle name="Normal 11 5 2" xfId="876"/>
    <cellStyle name="Normal 11 6" xfId="81"/>
    <cellStyle name="Normal 11 6 2" xfId="877"/>
    <cellStyle name="Normal 11 7" xfId="82"/>
    <cellStyle name="Normal 11 7 2" xfId="878"/>
    <cellStyle name="Normal 11 8" xfId="83"/>
    <cellStyle name="Normal 11 8 2" xfId="879"/>
    <cellStyle name="Normal 11 9" xfId="84"/>
    <cellStyle name="Normal 11 9 2" xfId="880"/>
    <cellStyle name="Normal 12" xfId="85"/>
    <cellStyle name="Normal 12 10" xfId="86"/>
    <cellStyle name="Normal 12 10 2" xfId="882"/>
    <cellStyle name="Normal 12 11" xfId="87"/>
    <cellStyle name="Normal 12 11 2" xfId="883"/>
    <cellStyle name="Normal 12 12" xfId="88"/>
    <cellStyle name="Normal 12 12 2" xfId="884"/>
    <cellStyle name="Normal 12 13" xfId="881"/>
    <cellStyle name="Normal 12 2" xfId="89"/>
    <cellStyle name="Normal 12 2 10" xfId="90"/>
    <cellStyle name="Normal 12 2 10 2" xfId="886"/>
    <cellStyle name="Normal 12 2 11" xfId="885"/>
    <cellStyle name="Normal 12 2 2" xfId="91"/>
    <cellStyle name="Normal 12 2 2 2" xfId="887"/>
    <cellStyle name="Normal 12 2 3" xfId="92"/>
    <cellStyle name="Normal 12 2 3 2" xfId="888"/>
    <cellStyle name="Normal 12 2 4" xfId="93"/>
    <cellStyle name="Normal 12 2 4 2" xfId="889"/>
    <cellStyle name="Normal 12 2 5" xfId="94"/>
    <cellStyle name="Normal 12 2 5 2" xfId="890"/>
    <cellStyle name="Normal 12 2 6" xfId="95"/>
    <cellStyle name="Normal 12 2 6 2" xfId="891"/>
    <cellStyle name="Normal 12 2 7" xfId="96"/>
    <cellStyle name="Normal 12 2 7 2" xfId="892"/>
    <cellStyle name="Normal 12 2 8" xfId="97"/>
    <cellStyle name="Normal 12 2 8 2" xfId="893"/>
    <cellStyle name="Normal 12 2 9" xfId="98"/>
    <cellStyle name="Normal 12 2 9 2" xfId="894"/>
    <cellStyle name="Normal 12 3" xfId="99"/>
    <cellStyle name="Normal 12 3 10" xfId="100"/>
    <cellStyle name="Normal 12 3 10 2" xfId="896"/>
    <cellStyle name="Normal 12 3 11" xfId="895"/>
    <cellStyle name="Normal 12 3 2" xfId="101"/>
    <cellStyle name="Normal 12 3 2 2" xfId="897"/>
    <cellStyle name="Normal 12 3 3" xfId="102"/>
    <cellStyle name="Normal 12 3 3 2" xfId="898"/>
    <cellStyle name="Normal 12 3 4" xfId="103"/>
    <cellStyle name="Normal 12 3 4 2" xfId="899"/>
    <cellStyle name="Normal 12 3 5" xfId="104"/>
    <cellStyle name="Normal 12 3 5 2" xfId="900"/>
    <cellStyle name="Normal 12 3 6" xfId="105"/>
    <cellStyle name="Normal 12 3 6 2" xfId="901"/>
    <cellStyle name="Normal 12 3 7" xfId="106"/>
    <cellStyle name="Normal 12 3 7 2" xfId="902"/>
    <cellStyle name="Normal 12 3 8" xfId="107"/>
    <cellStyle name="Normal 12 3 8 2" xfId="903"/>
    <cellStyle name="Normal 12 3 9" xfId="108"/>
    <cellStyle name="Normal 12 3 9 2" xfId="904"/>
    <cellStyle name="Normal 12 4" xfId="109"/>
    <cellStyle name="Normal 12 4 2" xfId="905"/>
    <cellStyle name="Normal 12 5" xfId="110"/>
    <cellStyle name="Normal 12 5 2" xfId="906"/>
    <cellStyle name="Normal 12 6" xfId="111"/>
    <cellStyle name="Normal 12 6 2" xfId="907"/>
    <cellStyle name="Normal 12 7" xfId="112"/>
    <cellStyle name="Normal 12 7 2" xfId="908"/>
    <cellStyle name="Normal 12 8" xfId="113"/>
    <cellStyle name="Normal 12 8 2" xfId="909"/>
    <cellStyle name="Normal 12 9" xfId="114"/>
    <cellStyle name="Normal 12 9 2" xfId="910"/>
    <cellStyle name="Normal 13" xfId="115"/>
    <cellStyle name="Normal 13 10" xfId="116"/>
    <cellStyle name="Normal 13 10 2" xfId="912"/>
    <cellStyle name="Normal 13 11" xfId="117"/>
    <cellStyle name="Normal 13 11 2" xfId="913"/>
    <cellStyle name="Normal 13 12" xfId="118"/>
    <cellStyle name="Normal 13 12 2" xfId="914"/>
    <cellStyle name="Normal 13 13" xfId="911"/>
    <cellStyle name="Normal 13 2" xfId="119"/>
    <cellStyle name="Normal 13 2 10" xfId="120"/>
    <cellStyle name="Normal 13 2 10 2" xfId="916"/>
    <cellStyle name="Normal 13 2 11" xfId="915"/>
    <cellStyle name="Normal 13 2 2" xfId="121"/>
    <cellStyle name="Normal 13 2 2 2" xfId="917"/>
    <cellStyle name="Normal 13 2 3" xfId="122"/>
    <cellStyle name="Normal 13 2 3 2" xfId="918"/>
    <cellStyle name="Normal 13 2 4" xfId="123"/>
    <cellStyle name="Normal 13 2 4 2" xfId="919"/>
    <cellStyle name="Normal 13 2 5" xfId="124"/>
    <cellStyle name="Normal 13 2 5 2" xfId="920"/>
    <cellStyle name="Normal 13 2 6" xfId="125"/>
    <cellStyle name="Normal 13 2 6 2" xfId="921"/>
    <cellStyle name="Normal 13 2 7" xfId="126"/>
    <cellStyle name="Normal 13 2 7 2" xfId="922"/>
    <cellStyle name="Normal 13 2 8" xfId="127"/>
    <cellStyle name="Normal 13 2 8 2" xfId="923"/>
    <cellStyle name="Normal 13 2 9" xfId="128"/>
    <cellStyle name="Normal 13 2 9 2" xfId="924"/>
    <cellStyle name="Normal 13 3" xfId="129"/>
    <cellStyle name="Normal 13 3 10" xfId="130"/>
    <cellStyle name="Normal 13 3 10 2" xfId="926"/>
    <cellStyle name="Normal 13 3 11" xfId="925"/>
    <cellStyle name="Normal 13 3 2" xfId="131"/>
    <cellStyle name="Normal 13 3 2 2" xfId="927"/>
    <cellStyle name="Normal 13 3 3" xfId="132"/>
    <cellStyle name="Normal 13 3 3 2" xfId="928"/>
    <cellStyle name="Normal 13 3 4" xfId="133"/>
    <cellStyle name="Normal 13 3 4 2" xfId="929"/>
    <cellStyle name="Normal 13 3 5" xfId="134"/>
    <cellStyle name="Normal 13 3 5 2" xfId="930"/>
    <cellStyle name="Normal 13 3 6" xfId="135"/>
    <cellStyle name="Normal 13 3 6 2" xfId="931"/>
    <cellStyle name="Normal 13 3 7" xfId="136"/>
    <cellStyle name="Normal 13 3 7 2" xfId="932"/>
    <cellStyle name="Normal 13 3 8" xfId="137"/>
    <cellStyle name="Normal 13 3 8 2" xfId="933"/>
    <cellStyle name="Normal 13 3 9" xfId="138"/>
    <cellStyle name="Normal 13 3 9 2" xfId="934"/>
    <cellStyle name="Normal 13 4" xfId="139"/>
    <cellStyle name="Normal 13 4 2" xfId="935"/>
    <cellStyle name="Normal 13 5" xfId="140"/>
    <cellStyle name="Normal 13 5 2" xfId="936"/>
    <cellStyle name="Normal 13 6" xfId="141"/>
    <cellStyle name="Normal 13 6 2" xfId="937"/>
    <cellStyle name="Normal 13 7" xfId="142"/>
    <cellStyle name="Normal 13 7 2" xfId="938"/>
    <cellStyle name="Normal 13 8" xfId="143"/>
    <cellStyle name="Normal 13 8 2" xfId="939"/>
    <cellStyle name="Normal 13 9" xfId="144"/>
    <cellStyle name="Normal 13 9 2" xfId="940"/>
    <cellStyle name="Normal 14" xfId="145"/>
    <cellStyle name="Normal 14 2" xfId="941"/>
    <cellStyle name="Normal 15" xfId="146"/>
    <cellStyle name="Normal 15 10" xfId="147"/>
    <cellStyle name="Normal 15 10 2" xfId="943"/>
    <cellStyle name="Normal 15 11" xfId="148"/>
    <cellStyle name="Normal 15 11 2" xfId="944"/>
    <cellStyle name="Normal 15 12" xfId="149"/>
    <cellStyle name="Normal 15 12 2" xfId="945"/>
    <cellStyle name="Normal 15 13" xfId="942"/>
    <cellStyle name="Normal 15 2" xfId="150"/>
    <cellStyle name="Normal 15 2 2" xfId="946"/>
    <cellStyle name="Normal 15 3" xfId="151"/>
    <cellStyle name="Normal 15 3 2" xfId="947"/>
    <cellStyle name="Normal 15 4" xfId="152"/>
    <cellStyle name="Normal 15 4 2" xfId="948"/>
    <cellStyle name="Normal 15 5" xfId="153"/>
    <cellStyle name="Normal 15 5 2" xfId="949"/>
    <cellStyle name="Normal 15 6" xfId="154"/>
    <cellStyle name="Normal 15 6 2" xfId="950"/>
    <cellStyle name="Normal 15 7" xfId="155"/>
    <cellStyle name="Normal 15 7 2" xfId="951"/>
    <cellStyle name="Normal 15 8" xfId="156"/>
    <cellStyle name="Normal 15 8 2" xfId="952"/>
    <cellStyle name="Normal 15 9" xfId="157"/>
    <cellStyle name="Normal 15 9 2" xfId="953"/>
    <cellStyle name="Normal 16" xfId="158"/>
    <cellStyle name="Normal 16 2" xfId="159"/>
    <cellStyle name="Normal 16 2 2" xfId="955"/>
    <cellStyle name="Normal 16 3" xfId="160"/>
    <cellStyle name="Normal 16 3 2" xfId="956"/>
    <cellStyle name="Normal 16 4" xfId="161"/>
    <cellStyle name="Normal 16 4 2" xfId="957"/>
    <cellStyle name="Normal 16 5" xfId="162"/>
    <cellStyle name="Normal 16 5 2" xfId="958"/>
    <cellStyle name="Normal 16 6" xfId="163"/>
    <cellStyle name="Normal 16 6 2" xfId="959"/>
    <cellStyle name="Normal 16 7" xfId="954"/>
    <cellStyle name="Normal 17" xfId="164"/>
    <cellStyle name="Normal 17 2" xfId="165"/>
    <cellStyle name="Normal 17 2 10" xfId="166"/>
    <cellStyle name="Normal 17 2 10 2" xfId="962"/>
    <cellStyle name="Normal 17 2 11" xfId="961"/>
    <cellStyle name="Normal 17 2 2" xfId="167"/>
    <cellStyle name="Normal 17 2 2 2" xfId="963"/>
    <cellStyle name="Normal 17 2 3" xfId="168"/>
    <cellStyle name="Normal 17 2 3 2" xfId="964"/>
    <cellStyle name="Normal 17 2 4" xfId="169"/>
    <cellStyle name="Normal 17 2 4 2" xfId="965"/>
    <cellStyle name="Normal 17 2 5" xfId="170"/>
    <cellStyle name="Normal 17 2 5 2" xfId="966"/>
    <cellStyle name="Normal 17 2 6" xfId="171"/>
    <cellStyle name="Normal 17 2 6 2" xfId="967"/>
    <cellStyle name="Normal 17 2 7" xfId="172"/>
    <cellStyle name="Normal 17 2 7 2" xfId="968"/>
    <cellStyle name="Normal 17 2 8" xfId="173"/>
    <cellStyle name="Normal 17 2 8 2" xfId="969"/>
    <cellStyle name="Normal 17 2 9" xfId="174"/>
    <cellStyle name="Normal 17 2 9 2" xfId="970"/>
    <cellStyle name="Normal 17 3" xfId="175"/>
    <cellStyle name="Normal 17 3 2" xfId="176"/>
    <cellStyle name="Normal 17 3 2 2" xfId="972"/>
    <cellStyle name="Normal 17 3 3" xfId="177"/>
    <cellStyle name="Normal 17 3 3 2" xfId="973"/>
    <cellStyle name="Normal 17 3 4" xfId="178"/>
    <cellStyle name="Normal 17 3 4 2" xfId="974"/>
    <cellStyle name="Normal 17 3 5" xfId="971"/>
    <cellStyle name="Normal 17 4" xfId="179"/>
    <cellStyle name="Normal 17 4 2" xfId="180"/>
    <cellStyle name="Normal 17 4 2 2" xfId="976"/>
    <cellStyle name="Normal 17 4 3" xfId="975"/>
    <cellStyle name="Normal 17 5" xfId="181"/>
    <cellStyle name="Normal 17 5 2" xfId="182"/>
    <cellStyle name="Normal 17 5 2 2" xfId="978"/>
    <cellStyle name="Normal 17 5 3" xfId="977"/>
    <cellStyle name="Normal 17 6" xfId="183"/>
    <cellStyle name="Normal 17 6 2" xfId="979"/>
    <cellStyle name="Normal 17 7" xfId="960"/>
    <cellStyle name="Normal 18" xfId="184"/>
    <cellStyle name="Normal 18 10" xfId="185"/>
    <cellStyle name="Normal 18 10 2" xfId="981"/>
    <cellStyle name="Normal 18 11" xfId="186"/>
    <cellStyle name="Normal 18 11 2" xfId="982"/>
    <cellStyle name="Normal 18 12" xfId="980"/>
    <cellStyle name="Normal 18 2" xfId="187"/>
    <cellStyle name="Normal 18 2 10" xfId="188"/>
    <cellStyle name="Normal 18 2 10 2" xfId="984"/>
    <cellStyle name="Normal 18 2 11" xfId="983"/>
    <cellStyle name="Normal 18 2 2" xfId="189"/>
    <cellStyle name="Normal 18 2 2 10" xfId="190"/>
    <cellStyle name="Normal 18 2 2 10 2" xfId="986"/>
    <cellStyle name="Normal 18 2 2 11" xfId="985"/>
    <cellStyle name="Normal 18 2 2 2" xfId="191"/>
    <cellStyle name="Normal 18 2 2 2 10" xfId="987"/>
    <cellStyle name="Normal 18 2 2 2 2" xfId="192"/>
    <cellStyle name="Normal 18 2 2 2 2 2" xfId="193"/>
    <cellStyle name="Normal 18 2 2 2 2 2 2" xfId="194"/>
    <cellStyle name="Normal 18 2 2 2 2 2 2 2" xfId="195"/>
    <cellStyle name="Normal 18 2 2 2 2 2 2 2 2" xfId="991"/>
    <cellStyle name="Normal 18 2 2 2 2 2 2 3" xfId="196"/>
    <cellStyle name="Normal 18 2 2 2 2 2 2 3 2" xfId="992"/>
    <cellStyle name="Normal 18 2 2 2 2 2 2 4" xfId="197"/>
    <cellStyle name="Normal 18 2 2 2 2 2 2 4 2" xfId="993"/>
    <cellStyle name="Normal 18 2 2 2 2 2 2 5" xfId="198"/>
    <cellStyle name="Normal 18 2 2 2 2 2 2 5 2" xfId="994"/>
    <cellStyle name="Normal 18 2 2 2 2 2 2 6" xfId="990"/>
    <cellStyle name="Normal 18 2 2 2 2 2 3" xfId="199"/>
    <cellStyle name="Normal 18 2 2 2 2 2 3 2" xfId="995"/>
    <cellStyle name="Normal 18 2 2 2 2 2 4" xfId="200"/>
    <cellStyle name="Normal 18 2 2 2 2 2 4 2" xfId="996"/>
    <cellStyle name="Normal 18 2 2 2 2 2 5" xfId="201"/>
    <cellStyle name="Normal 18 2 2 2 2 2 5 2" xfId="997"/>
    <cellStyle name="Normal 18 2 2 2 2 2 6" xfId="989"/>
    <cellStyle name="Normal 18 2 2 2 2 3" xfId="202"/>
    <cellStyle name="Normal 18 2 2 2 2 3 2" xfId="998"/>
    <cellStyle name="Normal 18 2 2 2 2 4" xfId="203"/>
    <cellStyle name="Normal 18 2 2 2 2 4 2" xfId="999"/>
    <cellStyle name="Normal 18 2 2 2 2 5" xfId="204"/>
    <cellStyle name="Normal 18 2 2 2 2 5 2" xfId="1000"/>
    <cellStyle name="Normal 18 2 2 2 2 6" xfId="205"/>
    <cellStyle name="Normal 18 2 2 2 2 6 2" xfId="1001"/>
    <cellStyle name="Normal 18 2 2 2 2 7" xfId="206"/>
    <cellStyle name="Normal 18 2 2 2 2 7 2" xfId="1002"/>
    <cellStyle name="Normal 18 2 2 2 2 8" xfId="207"/>
    <cellStyle name="Normal 18 2 2 2 2 8 2" xfId="1003"/>
    <cellStyle name="Normal 18 2 2 2 2 9" xfId="988"/>
    <cellStyle name="Normal 18 2 2 2 3" xfId="208"/>
    <cellStyle name="Normal 18 2 2 2 3 2" xfId="1004"/>
    <cellStyle name="Normal 18 2 2 2 4" xfId="209"/>
    <cellStyle name="Normal 18 2 2 2 4 2" xfId="210"/>
    <cellStyle name="Normal 18 2 2 2 4 2 2" xfId="211"/>
    <cellStyle name="Normal 18 2 2 2 4 2 2 2" xfId="1007"/>
    <cellStyle name="Normal 18 2 2 2 4 2 3" xfId="212"/>
    <cellStyle name="Normal 18 2 2 2 4 2 3 2" xfId="1008"/>
    <cellStyle name="Normal 18 2 2 2 4 2 4" xfId="213"/>
    <cellStyle name="Normal 18 2 2 2 4 2 4 2" xfId="1009"/>
    <cellStyle name="Normal 18 2 2 2 4 2 5" xfId="214"/>
    <cellStyle name="Normal 18 2 2 2 4 2 5 2" xfId="1010"/>
    <cellStyle name="Normal 18 2 2 2 4 2 6" xfId="1006"/>
    <cellStyle name="Normal 18 2 2 2 4 3" xfId="215"/>
    <cellStyle name="Normal 18 2 2 2 4 3 2" xfId="1011"/>
    <cellStyle name="Normal 18 2 2 2 4 4" xfId="216"/>
    <cellStyle name="Normal 18 2 2 2 4 4 2" xfId="1012"/>
    <cellStyle name="Normal 18 2 2 2 4 5" xfId="217"/>
    <cellStyle name="Normal 18 2 2 2 4 5 2" xfId="1013"/>
    <cellStyle name="Normal 18 2 2 2 4 6" xfId="1005"/>
    <cellStyle name="Normal 18 2 2 2 5" xfId="218"/>
    <cellStyle name="Normal 18 2 2 2 5 2" xfId="1014"/>
    <cellStyle name="Normal 18 2 2 2 6" xfId="219"/>
    <cellStyle name="Normal 18 2 2 2 6 2" xfId="1015"/>
    <cellStyle name="Normal 18 2 2 2 7" xfId="220"/>
    <cellStyle name="Normal 18 2 2 2 7 2" xfId="1016"/>
    <cellStyle name="Normal 18 2 2 2 8" xfId="221"/>
    <cellStyle name="Normal 18 2 2 2 8 2" xfId="1017"/>
    <cellStyle name="Normal 18 2 2 2 9" xfId="222"/>
    <cellStyle name="Normal 18 2 2 2 9 2" xfId="1018"/>
    <cellStyle name="Normal 18 2 2 3" xfId="223"/>
    <cellStyle name="Normal 18 2 2 3 2" xfId="1019"/>
    <cellStyle name="Normal 18 2 2 4" xfId="224"/>
    <cellStyle name="Normal 18 2 2 4 2" xfId="225"/>
    <cellStyle name="Normal 18 2 2 4 2 2" xfId="226"/>
    <cellStyle name="Normal 18 2 2 4 2 2 2" xfId="227"/>
    <cellStyle name="Normal 18 2 2 4 2 2 2 2" xfId="1023"/>
    <cellStyle name="Normal 18 2 2 4 2 2 3" xfId="228"/>
    <cellStyle name="Normal 18 2 2 4 2 2 3 2" xfId="1024"/>
    <cellStyle name="Normal 18 2 2 4 2 2 4" xfId="229"/>
    <cellStyle name="Normal 18 2 2 4 2 2 4 2" xfId="1025"/>
    <cellStyle name="Normal 18 2 2 4 2 2 5" xfId="230"/>
    <cellStyle name="Normal 18 2 2 4 2 2 5 2" xfId="1026"/>
    <cellStyle name="Normal 18 2 2 4 2 2 6" xfId="1022"/>
    <cellStyle name="Normal 18 2 2 4 2 3" xfId="231"/>
    <cellStyle name="Normal 18 2 2 4 2 3 2" xfId="1027"/>
    <cellStyle name="Normal 18 2 2 4 2 4" xfId="232"/>
    <cellStyle name="Normal 18 2 2 4 2 4 2" xfId="1028"/>
    <cellStyle name="Normal 18 2 2 4 2 5" xfId="233"/>
    <cellStyle name="Normal 18 2 2 4 2 5 2" xfId="1029"/>
    <cellStyle name="Normal 18 2 2 4 2 6" xfId="1021"/>
    <cellStyle name="Normal 18 2 2 4 3" xfId="234"/>
    <cellStyle name="Normal 18 2 2 4 3 2" xfId="1030"/>
    <cellStyle name="Normal 18 2 2 4 4" xfId="235"/>
    <cellStyle name="Normal 18 2 2 4 4 2" xfId="1031"/>
    <cellStyle name="Normal 18 2 2 4 5" xfId="236"/>
    <cellStyle name="Normal 18 2 2 4 5 2" xfId="1032"/>
    <cellStyle name="Normal 18 2 2 4 6" xfId="237"/>
    <cellStyle name="Normal 18 2 2 4 6 2" xfId="1033"/>
    <cellStyle name="Normal 18 2 2 4 7" xfId="238"/>
    <cellStyle name="Normal 18 2 2 4 7 2" xfId="1034"/>
    <cellStyle name="Normal 18 2 2 4 8" xfId="239"/>
    <cellStyle name="Normal 18 2 2 4 8 2" xfId="1035"/>
    <cellStyle name="Normal 18 2 2 4 9" xfId="1020"/>
    <cellStyle name="Normal 18 2 2 5" xfId="240"/>
    <cellStyle name="Normal 18 2 2 5 2" xfId="241"/>
    <cellStyle name="Normal 18 2 2 5 2 2" xfId="242"/>
    <cellStyle name="Normal 18 2 2 5 2 2 2" xfId="1038"/>
    <cellStyle name="Normal 18 2 2 5 2 3" xfId="243"/>
    <cellStyle name="Normal 18 2 2 5 2 3 2" xfId="1039"/>
    <cellStyle name="Normal 18 2 2 5 2 4" xfId="244"/>
    <cellStyle name="Normal 18 2 2 5 2 4 2" xfId="1040"/>
    <cellStyle name="Normal 18 2 2 5 2 5" xfId="245"/>
    <cellStyle name="Normal 18 2 2 5 2 5 2" xfId="1041"/>
    <cellStyle name="Normal 18 2 2 5 2 6" xfId="1037"/>
    <cellStyle name="Normal 18 2 2 5 3" xfId="246"/>
    <cellStyle name="Normal 18 2 2 5 3 2" xfId="1042"/>
    <cellStyle name="Normal 18 2 2 5 4" xfId="247"/>
    <cellStyle name="Normal 18 2 2 5 4 2" xfId="1043"/>
    <cellStyle name="Normal 18 2 2 5 5" xfId="248"/>
    <cellStyle name="Normal 18 2 2 5 5 2" xfId="1044"/>
    <cellStyle name="Normal 18 2 2 5 6" xfId="1036"/>
    <cellStyle name="Normal 18 2 2 6" xfId="249"/>
    <cellStyle name="Normal 18 2 2 6 2" xfId="1045"/>
    <cellStyle name="Normal 18 2 2 7" xfId="250"/>
    <cellStyle name="Normal 18 2 2 7 2" xfId="1046"/>
    <cellStyle name="Normal 18 2 2 8" xfId="251"/>
    <cellStyle name="Normal 18 2 2 8 2" xfId="1047"/>
    <cellStyle name="Normal 18 2 2 9" xfId="252"/>
    <cellStyle name="Normal 18 2 2 9 2" xfId="1048"/>
    <cellStyle name="Normal 18 2 3" xfId="253"/>
    <cellStyle name="Normal 18 2 3 10" xfId="1049"/>
    <cellStyle name="Normal 18 2 3 2" xfId="254"/>
    <cellStyle name="Normal 18 2 3 2 2" xfId="255"/>
    <cellStyle name="Normal 18 2 3 2 2 2" xfId="256"/>
    <cellStyle name="Normal 18 2 3 2 2 2 2" xfId="257"/>
    <cellStyle name="Normal 18 2 3 2 2 2 2 2" xfId="1053"/>
    <cellStyle name="Normal 18 2 3 2 2 2 3" xfId="258"/>
    <cellStyle name="Normal 18 2 3 2 2 2 3 2" xfId="1054"/>
    <cellStyle name="Normal 18 2 3 2 2 2 4" xfId="259"/>
    <cellStyle name="Normal 18 2 3 2 2 2 4 2" xfId="1055"/>
    <cellStyle name="Normal 18 2 3 2 2 2 5" xfId="260"/>
    <cellStyle name="Normal 18 2 3 2 2 2 5 2" xfId="1056"/>
    <cellStyle name="Normal 18 2 3 2 2 2 6" xfId="1052"/>
    <cellStyle name="Normal 18 2 3 2 2 3" xfId="261"/>
    <cellStyle name="Normal 18 2 3 2 2 3 2" xfId="1057"/>
    <cellStyle name="Normal 18 2 3 2 2 4" xfId="262"/>
    <cellStyle name="Normal 18 2 3 2 2 4 2" xfId="1058"/>
    <cellStyle name="Normal 18 2 3 2 2 5" xfId="263"/>
    <cellStyle name="Normal 18 2 3 2 2 5 2" xfId="1059"/>
    <cellStyle name="Normal 18 2 3 2 2 6" xfId="1051"/>
    <cellStyle name="Normal 18 2 3 2 3" xfId="264"/>
    <cellStyle name="Normal 18 2 3 2 3 2" xfId="1060"/>
    <cellStyle name="Normal 18 2 3 2 4" xfId="265"/>
    <cellStyle name="Normal 18 2 3 2 4 2" xfId="1061"/>
    <cellStyle name="Normal 18 2 3 2 5" xfId="266"/>
    <cellStyle name="Normal 18 2 3 2 5 2" xfId="1062"/>
    <cellStyle name="Normal 18 2 3 2 6" xfId="267"/>
    <cellStyle name="Normal 18 2 3 2 6 2" xfId="1063"/>
    <cellStyle name="Normal 18 2 3 2 7" xfId="268"/>
    <cellStyle name="Normal 18 2 3 2 7 2" xfId="1064"/>
    <cellStyle name="Normal 18 2 3 2 8" xfId="269"/>
    <cellStyle name="Normal 18 2 3 2 8 2" xfId="1065"/>
    <cellStyle name="Normal 18 2 3 2 9" xfId="1050"/>
    <cellStyle name="Normal 18 2 3 3" xfId="270"/>
    <cellStyle name="Normal 18 2 3 3 2" xfId="1066"/>
    <cellStyle name="Normal 18 2 3 4" xfId="271"/>
    <cellStyle name="Normal 18 2 3 4 2" xfId="272"/>
    <cellStyle name="Normal 18 2 3 4 2 2" xfId="273"/>
    <cellStyle name="Normal 18 2 3 4 2 2 2" xfId="1069"/>
    <cellStyle name="Normal 18 2 3 4 2 3" xfId="274"/>
    <cellStyle name="Normal 18 2 3 4 2 3 2" xfId="1070"/>
    <cellStyle name="Normal 18 2 3 4 2 4" xfId="275"/>
    <cellStyle name="Normal 18 2 3 4 2 4 2" xfId="1071"/>
    <cellStyle name="Normal 18 2 3 4 2 5" xfId="276"/>
    <cellStyle name="Normal 18 2 3 4 2 5 2" xfId="1072"/>
    <cellStyle name="Normal 18 2 3 4 2 6" xfId="1068"/>
    <cellStyle name="Normal 18 2 3 4 3" xfId="277"/>
    <cellStyle name="Normal 18 2 3 4 3 2" xfId="1073"/>
    <cellStyle name="Normal 18 2 3 4 4" xfId="278"/>
    <cellStyle name="Normal 18 2 3 4 4 2" xfId="1074"/>
    <cellStyle name="Normal 18 2 3 4 5" xfId="279"/>
    <cellStyle name="Normal 18 2 3 4 5 2" xfId="1075"/>
    <cellStyle name="Normal 18 2 3 4 6" xfId="1067"/>
    <cellStyle name="Normal 18 2 3 5" xfId="280"/>
    <cellStyle name="Normal 18 2 3 5 2" xfId="1076"/>
    <cellStyle name="Normal 18 2 3 6" xfId="281"/>
    <cellStyle name="Normal 18 2 3 6 2" xfId="1077"/>
    <cellStyle name="Normal 18 2 3 7" xfId="282"/>
    <cellStyle name="Normal 18 2 3 7 2" xfId="1078"/>
    <cellStyle name="Normal 18 2 3 8" xfId="283"/>
    <cellStyle name="Normal 18 2 3 8 2" xfId="1079"/>
    <cellStyle name="Normal 18 2 3 9" xfId="284"/>
    <cellStyle name="Normal 18 2 3 9 2" xfId="1080"/>
    <cellStyle name="Normal 18 2 4" xfId="285"/>
    <cellStyle name="Normal 18 2 4 2" xfId="286"/>
    <cellStyle name="Normal 18 2 4 2 2" xfId="287"/>
    <cellStyle name="Normal 18 2 4 2 2 2" xfId="288"/>
    <cellStyle name="Normal 18 2 4 2 2 2 2" xfId="1084"/>
    <cellStyle name="Normal 18 2 4 2 2 3" xfId="289"/>
    <cellStyle name="Normal 18 2 4 2 2 3 2" xfId="1085"/>
    <cellStyle name="Normal 18 2 4 2 2 4" xfId="290"/>
    <cellStyle name="Normal 18 2 4 2 2 4 2" xfId="1086"/>
    <cellStyle name="Normal 18 2 4 2 2 5" xfId="291"/>
    <cellStyle name="Normal 18 2 4 2 2 5 2" xfId="1087"/>
    <cellStyle name="Normal 18 2 4 2 2 6" xfId="1083"/>
    <cellStyle name="Normal 18 2 4 2 3" xfId="292"/>
    <cellStyle name="Normal 18 2 4 2 3 2" xfId="1088"/>
    <cellStyle name="Normal 18 2 4 2 4" xfId="293"/>
    <cellStyle name="Normal 18 2 4 2 4 2" xfId="1089"/>
    <cellStyle name="Normal 18 2 4 2 5" xfId="294"/>
    <cellStyle name="Normal 18 2 4 2 5 2" xfId="1090"/>
    <cellStyle name="Normal 18 2 4 2 6" xfId="1082"/>
    <cellStyle name="Normal 18 2 4 3" xfId="295"/>
    <cellStyle name="Normal 18 2 4 3 2" xfId="1091"/>
    <cellStyle name="Normal 18 2 4 4" xfId="296"/>
    <cellStyle name="Normal 18 2 4 4 2" xfId="1092"/>
    <cellStyle name="Normal 18 2 4 5" xfId="297"/>
    <cellStyle name="Normal 18 2 4 5 2" xfId="1093"/>
    <cellStyle name="Normal 18 2 4 6" xfId="298"/>
    <cellStyle name="Normal 18 2 4 6 2" xfId="1094"/>
    <cellStyle name="Normal 18 2 4 7" xfId="299"/>
    <cellStyle name="Normal 18 2 4 7 2" xfId="1095"/>
    <cellStyle name="Normal 18 2 4 8" xfId="300"/>
    <cellStyle name="Normal 18 2 4 8 2" xfId="1096"/>
    <cellStyle name="Normal 18 2 4 9" xfId="1081"/>
    <cellStyle name="Normal 18 2 5" xfId="301"/>
    <cellStyle name="Normal 18 2 5 2" xfId="302"/>
    <cellStyle name="Normal 18 2 5 2 2" xfId="303"/>
    <cellStyle name="Normal 18 2 5 2 2 2" xfId="1099"/>
    <cellStyle name="Normal 18 2 5 2 3" xfId="304"/>
    <cellStyle name="Normal 18 2 5 2 3 2" xfId="1100"/>
    <cellStyle name="Normal 18 2 5 2 4" xfId="305"/>
    <cellStyle name="Normal 18 2 5 2 4 2" xfId="1101"/>
    <cellStyle name="Normal 18 2 5 2 5" xfId="306"/>
    <cellStyle name="Normal 18 2 5 2 5 2" xfId="1102"/>
    <cellStyle name="Normal 18 2 5 2 6" xfId="1098"/>
    <cellStyle name="Normal 18 2 5 3" xfId="307"/>
    <cellStyle name="Normal 18 2 5 3 2" xfId="1103"/>
    <cellStyle name="Normal 18 2 5 4" xfId="308"/>
    <cellStyle name="Normal 18 2 5 4 2" xfId="1104"/>
    <cellStyle name="Normal 18 2 5 5" xfId="309"/>
    <cellStyle name="Normal 18 2 5 5 2" xfId="1105"/>
    <cellStyle name="Normal 18 2 5 6" xfId="1097"/>
    <cellStyle name="Normal 18 2 6" xfId="310"/>
    <cellStyle name="Normal 18 2 6 2" xfId="1106"/>
    <cellStyle name="Normal 18 2 7" xfId="311"/>
    <cellStyle name="Normal 18 2 7 2" xfId="1107"/>
    <cellStyle name="Normal 18 2 8" xfId="312"/>
    <cellStyle name="Normal 18 2 8 2" xfId="1108"/>
    <cellStyle name="Normal 18 2 9" xfId="313"/>
    <cellStyle name="Normal 18 2 9 2" xfId="1109"/>
    <cellStyle name="Normal 18 3" xfId="314"/>
    <cellStyle name="Normal 18 3 10" xfId="1110"/>
    <cellStyle name="Normal 18 3 2" xfId="315"/>
    <cellStyle name="Normal 18 3 2 2" xfId="316"/>
    <cellStyle name="Normal 18 3 2 2 2" xfId="317"/>
    <cellStyle name="Normal 18 3 2 2 2 2" xfId="318"/>
    <cellStyle name="Normal 18 3 2 2 2 2 2" xfId="1114"/>
    <cellStyle name="Normal 18 3 2 2 2 3" xfId="319"/>
    <cellStyle name="Normal 18 3 2 2 2 3 2" xfId="1115"/>
    <cellStyle name="Normal 18 3 2 2 2 4" xfId="320"/>
    <cellStyle name="Normal 18 3 2 2 2 4 2" xfId="1116"/>
    <cellStyle name="Normal 18 3 2 2 2 5" xfId="321"/>
    <cellStyle name="Normal 18 3 2 2 2 5 2" xfId="1117"/>
    <cellStyle name="Normal 18 3 2 2 2 6" xfId="1113"/>
    <cellStyle name="Normal 18 3 2 2 3" xfId="322"/>
    <cellStyle name="Normal 18 3 2 2 3 2" xfId="1118"/>
    <cellStyle name="Normal 18 3 2 2 4" xfId="323"/>
    <cellStyle name="Normal 18 3 2 2 4 2" xfId="1119"/>
    <cellStyle name="Normal 18 3 2 2 5" xfId="324"/>
    <cellStyle name="Normal 18 3 2 2 5 2" xfId="1120"/>
    <cellStyle name="Normal 18 3 2 2 6" xfId="1112"/>
    <cellStyle name="Normal 18 3 2 3" xfId="325"/>
    <cellStyle name="Normal 18 3 2 3 2" xfId="1121"/>
    <cellStyle name="Normal 18 3 2 4" xfId="326"/>
    <cellStyle name="Normal 18 3 2 4 2" xfId="1122"/>
    <cellStyle name="Normal 18 3 2 5" xfId="327"/>
    <cellStyle name="Normal 18 3 2 5 2" xfId="1123"/>
    <cellStyle name="Normal 18 3 2 6" xfId="328"/>
    <cellStyle name="Normal 18 3 2 6 2" xfId="1124"/>
    <cellStyle name="Normal 18 3 2 7" xfId="329"/>
    <cellStyle name="Normal 18 3 2 7 2" xfId="1125"/>
    <cellStyle name="Normal 18 3 2 8" xfId="330"/>
    <cellStyle name="Normal 18 3 2 8 2" xfId="1126"/>
    <cellStyle name="Normal 18 3 2 9" xfId="1111"/>
    <cellStyle name="Normal 18 3 3" xfId="331"/>
    <cellStyle name="Normal 18 3 3 2" xfId="1127"/>
    <cellStyle name="Normal 18 3 4" xfId="332"/>
    <cellStyle name="Normal 18 3 4 2" xfId="333"/>
    <cellStyle name="Normal 18 3 4 2 2" xfId="334"/>
    <cellStyle name="Normal 18 3 4 2 2 2" xfId="1130"/>
    <cellStyle name="Normal 18 3 4 2 3" xfId="335"/>
    <cellStyle name="Normal 18 3 4 2 3 2" xfId="1131"/>
    <cellStyle name="Normal 18 3 4 2 4" xfId="336"/>
    <cellStyle name="Normal 18 3 4 2 4 2" xfId="1132"/>
    <cellStyle name="Normal 18 3 4 2 5" xfId="337"/>
    <cellStyle name="Normal 18 3 4 2 5 2" xfId="1133"/>
    <cellStyle name="Normal 18 3 4 2 6" xfId="1129"/>
    <cellStyle name="Normal 18 3 4 3" xfId="338"/>
    <cellStyle name="Normal 18 3 4 3 2" xfId="1134"/>
    <cellStyle name="Normal 18 3 4 4" xfId="339"/>
    <cellStyle name="Normal 18 3 4 4 2" xfId="1135"/>
    <cellStyle name="Normal 18 3 4 5" xfId="340"/>
    <cellStyle name="Normal 18 3 4 5 2" xfId="1136"/>
    <cellStyle name="Normal 18 3 4 6" xfId="1128"/>
    <cellStyle name="Normal 18 3 5" xfId="341"/>
    <cellStyle name="Normal 18 3 5 2" xfId="1137"/>
    <cellStyle name="Normal 18 3 6" xfId="342"/>
    <cellStyle name="Normal 18 3 6 2" xfId="1138"/>
    <cellStyle name="Normal 18 3 7" xfId="343"/>
    <cellStyle name="Normal 18 3 7 2" xfId="1139"/>
    <cellStyle name="Normal 18 3 8" xfId="344"/>
    <cellStyle name="Normal 18 3 8 2" xfId="1140"/>
    <cellStyle name="Normal 18 3 9" xfId="345"/>
    <cellStyle name="Normal 18 3 9 2" xfId="1141"/>
    <cellStyle name="Normal 18 4" xfId="346"/>
    <cellStyle name="Normal 18 4 2" xfId="1142"/>
    <cellStyle name="Normal 18 5" xfId="347"/>
    <cellStyle name="Normal 18 5 2" xfId="348"/>
    <cellStyle name="Normal 18 5 2 2" xfId="349"/>
    <cellStyle name="Normal 18 5 2 2 2" xfId="350"/>
    <cellStyle name="Normal 18 5 2 2 2 2" xfId="1146"/>
    <cellStyle name="Normal 18 5 2 2 3" xfId="351"/>
    <cellStyle name="Normal 18 5 2 2 3 2" xfId="1147"/>
    <cellStyle name="Normal 18 5 2 2 4" xfId="352"/>
    <cellStyle name="Normal 18 5 2 2 4 2" xfId="1148"/>
    <cellStyle name="Normal 18 5 2 2 5" xfId="353"/>
    <cellStyle name="Normal 18 5 2 2 5 2" xfId="1149"/>
    <cellStyle name="Normal 18 5 2 2 6" xfId="1145"/>
    <cellStyle name="Normal 18 5 2 3" xfId="354"/>
    <cellStyle name="Normal 18 5 2 3 2" xfId="1150"/>
    <cellStyle name="Normal 18 5 2 4" xfId="355"/>
    <cellStyle name="Normal 18 5 2 4 2" xfId="1151"/>
    <cellStyle name="Normal 18 5 2 5" xfId="356"/>
    <cellStyle name="Normal 18 5 2 5 2" xfId="1152"/>
    <cellStyle name="Normal 18 5 2 6" xfId="1144"/>
    <cellStyle name="Normal 18 5 3" xfId="357"/>
    <cellStyle name="Normal 18 5 3 2" xfId="1153"/>
    <cellStyle name="Normal 18 5 4" xfId="358"/>
    <cellStyle name="Normal 18 5 4 2" xfId="1154"/>
    <cellStyle name="Normal 18 5 5" xfId="359"/>
    <cellStyle name="Normal 18 5 5 2" xfId="1155"/>
    <cellStyle name="Normal 18 5 6" xfId="360"/>
    <cellStyle name="Normal 18 5 6 2" xfId="1156"/>
    <cellStyle name="Normal 18 5 7" xfId="361"/>
    <cellStyle name="Normal 18 5 7 2" xfId="1157"/>
    <cellStyle name="Normal 18 5 8" xfId="362"/>
    <cellStyle name="Normal 18 5 8 2" xfId="1158"/>
    <cellStyle name="Normal 18 5 9" xfId="1143"/>
    <cellStyle name="Normal 18 6" xfId="363"/>
    <cellStyle name="Normal 18 6 2" xfId="364"/>
    <cellStyle name="Normal 18 6 2 2" xfId="365"/>
    <cellStyle name="Normal 18 6 2 2 2" xfId="1161"/>
    <cellStyle name="Normal 18 6 2 3" xfId="366"/>
    <cellStyle name="Normal 18 6 2 3 2" xfId="1162"/>
    <cellStyle name="Normal 18 6 2 4" xfId="367"/>
    <cellStyle name="Normal 18 6 2 4 2" xfId="1163"/>
    <cellStyle name="Normal 18 6 2 5" xfId="368"/>
    <cellStyle name="Normal 18 6 2 5 2" xfId="1164"/>
    <cellStyle name="Normal 18 6 2 6" xfId="1160"/>
    <cellStyle name="Normal 18 6 3" xfId="369"/>
    <cellStyle name="Normal 18 6 3 2" xfId="1165"/>
    <cellStyle name="Normal 18 6 4" xfId="370"/>
    <cellStyle name="Normal 18 6 4 2" xfId="1166"/>
    <cellStyle name="Normal 18 6 5" xfId="371"/>
    <cellStyle name="Normal 18 6 5 2" xfId="1167"/>
    <cellStyle name="Normal 18 6 6" xfId="1159"/>
    <cellStyle name="Normal 18 7" xfId="372"/>
    <cellStyle name="Normal 18 7 2" xfId="1168"/>
    <cellStyle name="Normal 18 8" xfId="373"/>
    <cellStyle name="Normal 18 8 2" xfId="1169"/>
    <cellStyle name="Normal 18 9" xfId="374"/>
    <cellStyle name="Normal 18 9 2" xfId="1170"/>
    <cellStyle name="Normal 19" xfId="375"/>
    <cellStyle name="Normal 19 10" xfId="376"/>
    <cellStyle name="Normal 19 10 2" xfId="1172"/>
    <cellStyle name="Normal 19 11" xfId="1171"/>
    <cellStyle name="Normal 19 2" xfId="377"/>
    <cellStyle name="Normal 19 2 10" xfId="1173"/>
    <cellStyle name="Normal 19 2 2" xfId="378"/>
    <cellStyle name="Normal 19 2 2 2" xfId="379"/>
    <cellStyle name="Normal 19 2 2 2 2" xfId="380"/>
    <cellStyle name="Normal 19 2 2 2 2 2" xfId="381"/>
    <cellStyle name="Normal 19 2 2 2 2 2 2" xfId="1177"/>
    <cellStyle name="Normal 19 2 2 2 2 3" xfId="382"/>
    <cellStyle name="Normal 19 2 2 2 2 3 2" xfId="1178"/>
    <cellStyle name="Normal 19 2 2 2 2 4" xfId="383"/>
    <cellStyle name="Normal 19 2 2 2 2 4 2" xfId="1179"/>
    <cellStyle name="Normal 19 2 2 2 2 5" xfId="384"/>
    <cellStyle name="Normal 19 2 2 2 2 5 2" xfId="1180"/>
    <cellStyle name="Normal 19 2 2 2 2 6" xfId="1176"/>
    <cellStyle name="Normal 19 2 2 2 3" xfId="385"/>
    <cellStyle name="Normal 19 2 2 2 3 2" xfId="1181"/>
    <cellStyle name="Normal 19 2 2 2 4" xfId="386"/>
    <cellStyle name="Normal 19 2 2 2 4 2" xfId="1182"/>
    <cellStyle name="Normal 19 2 2 2 5" xfId="387"/>
    <cellStyle name="Normal 19 2 2 2 5 2" xfId="1183"/>
    <cellStyle name="Normal 19 2 2 2 6" xfId="1175"/>
    <cellStyle name="Normal 19 2 2 3" xfId="388"/>
    <cellStyle name="Normal 19 2 2 3 2" xfId="1184"/>
    <cellStyle name="Normal 19 2 2 4" xfId="389"/>
    <cellStyle name="Normal 19 2 2 4 2" xfId="1185"/>
    <cellStyle name="Normal 19 2 2 5" xfId="390"/>
    <cellStyle name="Normal 19 2 2 5 2" xfId="1186"/>
    <cellStyle name="Normal 19 2 2 6" xfId="391"/>
    <cellStyle name="Normal 19 2 2 6 2" xfId="1187"/>
    <cellStyle name="Normal 19 2 2 7" xfId="392"/>
    <cellStyle name="Normal 19 2 2 7 2" xfId="1188"/>
    <cellStyle name="Normal 19 2 2 8" xfId="393"/>
    <cellStyle name="Normal 19 2 2 8 2" xfId="1189"/>
    <cellStyle name="Normal 19 2 2 9" xfId="1174"/>
    <cellStyle name="Normal 19 2 3" xfId="394"/>
    <cellStyle name="Normal 19 2 3 2" xfId="1190"/>
    <cellStyle name="Normal 19 2 4" xfId="395"/>
    <cellStyle name="Normal 19 2 4 2" xfId="396"/>
    <cellStyle name="Normal 19 2 4 2 2" xfId="397"/>
    <cellStyle name="Normal 19 2 4 2 2 2" xfId="1193"/>
    <cellStyle name="Normal 19 2 4 2 3" xfId="398"/>
    <cellStyle name="Normal 19 2 4 2 3 2" xfId="1194"/>
    <cellStyle name="Normal 19 2 4 2 4" xfId="399"/>
    <cellStyle name="Normal 19 2 4 2 4 2" xfId="1195"/>
    <cellStyle name="Normal 19 2 4 2 5" xfId="400"/>
    <cellStyle name="Normal 19 2 4 2 5 2" xfId="1196"/>
    <cellStyle name="Normal 19 2 4 2 6" xfId="1192"/>
    <cellStyle name="Normal 19 2 4 3" xfId="401"/>
    <cellStyle name="Normal 19 2 4 3 2" xfId="1197"/>
    <cellStyle name="Normal 19 2 4 4" xfId="402"/>
    <cellStyle name="Normal 19 2 4 4 2" xfId="1198"/>
    <cellStyle name="Normal 19 2 4 5" xfId="403"/>
    <cellStyle name="Normal 19 2 4 5 2" xfId="1199"/>
    <cellStyle name="Normal 19 2 4 6" xfId="1191"/>
    <cellStyle name="Normal 19 2 5" xfId="404"/>
    <cellStyle name="Normal 19 2 5 2" xfId="1200"/>
    <cellStyle name="Normal 19 2 6" xfId="405"/>
    <cellStyle name="Normal 19 2 6 2" xfId="1201"/>
    <cellStyle name="Normal 19 2 7" xfId="406"/>
    <cellStyle name="Normal 19 2 7 2" xfId="1202"/>
    <cellStyle name="Normal 19 2 8" xfId="407"/>
    <cellStyle name="Normal 19 2 8 2" xfId="1203"/>
    <cellStyle name="Normal 19 2 9" xfId="408"/>
    <cellStyle name="Normal 19 2 9 2" xfId="1204"/>
    <cellStyle name="Normal 19 3" xfId="409"/>
    <cellStyle name="Normal 19 3 2" xfId="1205"/>
    <cellStyle name="Normal 19 4" xfId="410"/>
    <cellStyle name="Normal 19 4 2" xfId="411"/>
    <cellStyle name="Normal 19 4 2 2" xfId="412"/>
    <cellStyle name="Normal 19 4 2 2 2" xfId="413"/>
    <cellStyle name="Normal 19 4 2 2 2 2" xfId="1209"/>
    <cellStyle name="Normal 19 4 2 2 3" xfId="414"/>
    <cellStyle name="Normal 19 4 2 2 3 2" xfId="1210"/>
    <cellStyle name="Normal 19 4 2 2 4" xfId="415"/>
    <cellStyle name="Normal 19 4 2 2 4 2" xfId="1211"/>
    <cellStyle name="Normal 19 4 2 2 5" xfId="416"/>
    <cellStyle name="Normal 19 4 2 2 5 2" xfId="1212"/>
    <cellStyle name="Normal 19 4 2 2 6" xfId="1208"/>
    <cellStyle name="Normal 19 4 2 3" xfId="417"/>
    <cellStyle name="Normal 19 4 2 3 2" xfId="1213"/>
    <cellStyle name="Normal 19 4 2 4" xfId="418"/>
    <cellStyle name="Normal 19 4 2 4 2" xfId="1214"/>
    <cellStyle name="Normal 19 4 2 5" xfId="419"/>
    <cellStyle name="Normal 19 4 2 5 2" xfId="1215"/>
    <cellStyle name="Normal 19 4 2 6" xfId="1207"/>
    <cellStyle name="Normal 19 4 3" xfId="420"/>
    <cellStyle name="Normal 19 4 3 2" xfId="1216"/>
    <cellStyle name="Normal 19 4 4" xfId="421"/>
    <cellStyle name="Normal 19 4 4 2" xfId="1217"/>
    <cellStyle name="Normal 19 4 5" xfId="422"/>
    <cellStyle name="Normal 19 4 5 2" xfId="1218"/>
    <cellStyle name="Normal 19 4 6" xfId="423"/>
    <cellStyle name="Normal 19 4 6 2" xfId="1219"/>
    <cellStyle name="Normal 19 4 7" xfId="424"/>
    <cellStyle name="Normal 19 4 7 2" xfId="1220"/>
    <cellStyle name="Normal 19 4 8" xfId="425"/>
    <cellStyle name="Normal 19 4 8 2" xfId="1221"/>
    <cellStyle name="Normal 19 4 9" xfId="1206"/>
    <cellStyle name="Normal 19 5" xfId="426"/>
    <cellStyle name="Normal 19 5 2" xfId="427"/>
    <cellStyle name="Normal 19 5 2 2" xfId="428"/>
    <cellStyle name="Normal 19 5 2 2 2" xfId="1224"/>
    <cellStyle name="Normal 19 5 2 3" xfId="429"/>
    <cellStyle name="Normal 19 5 2 3 2" xfId="1225"/>
    <cellStyle name="Normal 19 5 2 4" xfId="430"/>
    <cellStyle name="Normal 19 5 2 4 2" xfId="1226"/>
    <cellStyle name="Normal 19 5 2 5" xfId="431"/>
    <cellStyle name="Normal 19 5 2 5 2" xfId="1227"/>
    <cellStyle name="Normal 19 5 2 6" xfId="1223"/>
    <cellStyle name="Normal 19 5 3" xfId="432"/>
    <cellStyle name="Normal 19 5 3 2" xfId="1228"/>
    <cellStyle name="Normal 19 5 4" xfId="433"/>
    <cellStyle name="Normal 19 5 4 2" xfId="1229"/>
    <cellStyle name="Normal 19 5 5" xfId="434"/>
    <cellStyle name="Normal 19 5 5 2" xfId="1230"/>
    <cellStyle name="Normal 19 5 6" xfId="1222"/>
    <cellStyle name="Normal 19 6" xfId="435"/>
    <cellStyle name="Normal 19 6 2" xfId="1231"/>
    <cellStyle name="Normal 19 7" xfId="436"/>
    <cellStyle name="Normal 19 7 2" xfId="1232"/>
    <cellStyle name="Normal 19 8" xfId="437"/>
    <cellStyle name="Normal 19 8 2" xfId="1233"/>
    <cellStyle name="Normal 19 9" xfId="438"/>
    <cellStyle name="Normal 19 9 2" xfId="1234"/>
    <cellStyle name="Normal 2" xfId="12"/>
    <cellStyle name="Normal 2 10" xfId="440"/>
    <cellStyle name="Normal 2 10 2" xfId="1236"/>
    <cellStyle name="Normal 2 11" xfId="439"/>
    <cellStyle name="Normal 2 11 2" xfId="1237"/>
    <cellStyle name="Normal 2 12" xfId="19"/>
    <cellStyle name="Normal 2 12 2" xfId="1238"/>
    <cellStyle name="Normal 2 13" xfId="1235"/>
    <cellStyle name="Normal 2 14" xfId="14"/>
    <cellStyle name="Normal 2 2" xfId="441"/>
    <cellStyle name="Normal 2 2 10" xfId="442"/>
    <cellStyle name="Normal 2 2 10 2" xfId="1240"/>
    <cellStyle name="Normal 2 2 11" xfId="1239"/>
    <cellStyle name="Normal 2 2 2" xfId="443"/>
    <cellStyle name="Normal 2 2 2 2" xfId="1241"/>
    <cellStyle name="Normal 2 2 3" xfId="444"/>
    <cellStyle name="Normal 2 2 3 2" xfId="1242"/>
    <cellStyle name="Normal 2 2 4" xfId="445"/>
    <cellStyle name="Normal 2 2 4 2" xfId="1243"/>
    <cellStyle name="Normal 2 2 5" xfId="446"/>
    <cellStyle name="Normal 2 2 5 2" xfId="1244"/>
    <cellStyle name="Normal 2 2 6" xfId="447"/>
    <cellStyle name="Normal 2 2 6 2" xfId="1245"/>
    <cellStyle name="Normal 2 2 7" xfId="448"/>
    <cellStyle name="Normal 2 2 7 2" xfId="1246"/>
    <cellStyle name="Normal 2 2 8" xfId="449"/>
    <cellStyle name="Normal 2 2 8 2" xfId="1247"/>
    <cellStyle name="Normal 2 2 9" xfId="450"/>
    <cellStyle name="Normal 2 2 9 2" xfId="1248"/>
    <cellStyle name="Normal 2 3" xfId="451"/>
    <cellStyle name="Normal 2 3 10" xfId="452"/>
    <cellStyle name="Normal 2 3 10 2" xfId="1250"/>
    <cellStyle name="Normal 2 3 11" xfId="1249"/>
    <cellStyle name="Normal 2 3 2" xfId="453"/>
    <cellStyle name="Normal 2 3 2 2" xfId="1251"/>
    <cellStyle name="Normal 2 3 3" xfId="454"/>
    <cellStyle name="Normal 2 3 3 2" xfId="1252"/>
    <cellStyle name="Normal 2 3 4" xfId="455"/>
    <cellStyle name="Normal 2 3 4 2" xfId="1253"/>
    <cellStyle name="Normal 2 3 5" xfId="456"/>
    <cellStyle name="Normal 2 3 5 2" xfId="1254"/>
    <cellStyle name="Normal 2 3 6" xfId="457"/>
    <cellStyle name="Normal 2 3 6 2" xfId="1255"/>
    <cellStyle name="Normal 2 3 7" xfId="458"/>
    <cellStyle name="Normal 2 3 7 2" xfId="1256"/>
    <cellStyle name="Normal 2 3 8" xfId="459"/>
    <cellStyle name="Normal 2 3 8 2" xfId="1257"/>
    <cellStyle name="Normal 2 3 9" xfId="460"/>
    <cellStyle name="Normal 2 3 9 2" xfId="1258"/>
    <cellStyle name="Normal 2 4" xfId="461"/>
    <cellStyle name="Normal 2 4 10" xfId="462"/>
    <cellStyle name="Normal 2 4 10 2" xfId="1260"/>
    <cellStyle name="Normal 2 4 11" xfId="1259"/>
    <cellStyle name="Normal 2 4 2" xfId="463"/>
    <cellStyle name="Normal 2 4 2 2" xfId="1261"/>
    <cellStyle name="Normal 2 4 3" xfId="464"/>
    <cellStyle name="Normal 2 4 3 2" xfId="1262"/>
    <cellStyle name="Normal 2 4 4" xfId="465"/>
    <cellStyle name="Normal 2 4 4 2" xfId="1263"/>
    <cellStyle name="Normal 2 4 5" xfId="466"/>
    <cellStyle name="Normal 2 4 5 2" xfId="1264"/>
    <cellStyle name="Normal 2 4 6" xfId="467"/>
    <cellStyle name="Normal 2 4 6 2" xfId="1265"/>
    <cellStyle name="Normal 2 4 7" xfId="468"/>
    <cellStyle name="Normal 2 4 7 2" xfId="1266"/>
    <cellStyle name="Normal 2 4 8" xfId="469"/>
    <cellStyle name="Normal 2 4 8 2" xfId="1267"/>
    <cellStyle name="Normal 2 4 9" xfId="470"/>
    <cellStyle name="Normal 2 4 9 2" xfId="1268"/>
    <cellStyle name="Normal 2 5" xfId="471"/>
    <cellStyle name="Normal 2 5 10" xfId="472"/>
    <cellStyle name="Normal 2 5 10 2" xfId="1270"/>
    <cellStyle name="Normal 2 5 11" xfId="1269"/>
    <cellStyle name="Normal 2 5 2" xfId="473"/>
    <cellStyle name="Normal 2 5 2 2" xfId="1271"/>
    <cellStyle name="Normal 2 5 3" xfId="474"/>
    <cellStyle name="Normal 2 5 3 2" xfId="1272"/>
    <cellStyle name="Normal 2 5 4" xfId="475"/>
    <cellStyle name="Normal 2 5 4 2" xfId="1273"/>
    <cellStyle name="Normal 2 5 5" xfId="476"/>
    <cellStyle name="Normal 2 5 5 2" xfId="1274"/>
    <cellStyle name="Normal 2 5 6" xfId="477"/>
    <cellStyle name="Normal 2 5 6 2" xfId="1275"/>
    <cellStyle name="Normal 2 5 7" xfId="478"/>
    <cellStyle name="Normal 2 5 7 2" xfId="1276"/>
    <cellStyle name="Normal 2 5 8" xfId="479"/>
    <cellStyle name="Normal 2 5 8 2" xfId="1277"/>
    <cellStyle name="Normal 2 5 9" xfId="480"/>
    <cellStyle name="Normal 2 5 9 2" xfId="1278"/>
    <cellStyle name="Normal 2 6" xfId="481"/>
    <cellStyle name="Normal 2 6 10" xfId="482"/>
    <cellStyle name="Normal 2 6 10 2" xfId="1280"/>
    <cellStyle name="Normal 2 6 11" xfId="1279"/>
    <cellStyle name="Normal 2 6 2" xfId="483"/>
    <cellStyle name="Normal 2 6 2 2" xfId="1281"/>
    <cellStyle name="Normal 2 6 3" xfId="484"/>
    <cellStyle name="Normal 2 6 3 2" xfId="1282"/>
    <cellStyle name="Normal 2 6 4" xfId="485"/>
    <cellStyle name="Normal 2 6 4 2" xfId="1283"/>
    <cellStyle name="Normal 2 6 5" xfId="486"/>
    <cellStyle name="Normal 2 6 5 2" xfId="1284"/>
    <cellStyle name="Normal 2 6 6" xfId="487"/>
    <cellStyle name="Normal 2 6 6 2" xfId="1285"/>
    <cellStyle name="Normal 2 6 7" xfId="488"/>
    <cellStyle name="Normal 2 6 7 2" xfId="1286"/>
    <cellStyle name="Normal 2 6 8" xfId="489"/>
    <cellStyle name="Normal 2 6 8 2" xfId="1287"/>
    <cellStyle name="Normal 2 6 9" xfId="490"/>
    <cellStyle name="Normal 2 6 9 2" xfId="1288"/>
    <cellStyle name="Normal 2 7" xfId="491"/>
    <cellStyle name="Normal 2 7 2" xfId="492"/>
    <cellStyle name="Normal 2 7 2 2" xfId="1290"/>
    <cellStyle name="Normal 2 7 3" xfId="493"/>
    <cellStyle name="Normal 2 7 3 2" xfId="1291"/>
    <cellStyle name="Normal 2 7 4" xfId="494"/>
    <cellStyle name="Normal 2 7 4 2" xfId="1292"/>
    <cellStyle name="Normal 2 7 5" xfId="1289"/>
    <cellStyle name="Normal 2 8" xfId="495"/>
    <cellStyle name="Normal 2 8 2" xfId="496"/>
    <cellStyle name="Normal 2 8 2 2" xfId="1294"/>
    <cellStyle name="Normal 2 8 3" xfId="1293"/>
    <cellStyle name="Normal 2 9" xfId="497"/>
    <cellStyle name="Normal 2 9 2" xfId="498"/>
    <cellStyle name="Normal 2 9 2 2" xfId="1296"/>
    <cellStyle name="Normal 2 9 3" xfId="1295"/>
    <cellStyle name="Normal 20" xfId="499"/>
    <cellStyle name="Normal 20 2" xfId="500"/>
    <cellStyle name="Normal 20 2 2" xfId="1298"/>
    <cellStyle name="Normal 20 3" xfId="501"/>
    <cellStyle name="Normal 20 3 2" xfId="1299"/>
    <cellStyle name="Normal 20 4" xfId="502"/>
    <cellStyle name="Normal 20 4 2" xfId="1300"/>
    <cellStyle name="Normal 20 5" xfId="1297"/>
    <cellStyle name="Normal 21" xfId="503"/>
    <cellStyle name="Normal 21 2" xfId="1301"/>
    <cellStyle name="Normal 22" xfId="504"/>
    <cellStyle name="Normal 22 2" xfId="505"/>
    <cellStyle name="Normal 22 2 2" xfId="506"/>
    <cellStyle name="Normal 22 2 2 2" xfId="1304"/>
    <cellStyle name="Normal 22 2 3" xfId="507"/>
    <cellStyle name="Normal 22 2 3 2" xfId="1305"/>
    <cellStyle name="Normal 22 2 4" xfId="508"/>
    <cellStyle name="Normal 22 2 4 2" xfId="1306"/>
    <cellStyle name="Normal 22 2 5" xfId="509"/>
    <cellStyle name="Normal 22 2 5 2" xfId="1307"/>
    <cellStyle name="Normal 22 2 6" xfId="1303"/>
    <cellStyle name="Normal 22 3" xfId="510"/>
    <cellStyle name="Normal 22 3 2" xfId="1308"/>
    <cellStyle name="Normal 22 4" xfId="511"/>
    <cellStyle name="Normal 22 4 2" xfId="1309"/>
    <cellStyle name="Normal 22 5" xfId="512"/>
    <cellStyle name="Normal 22 5 2" xfId="1310"/>
    <cellStyle name="Normal 22 6" xfId="1302"/>
    <cellStyle name="Normal 23" xfId="513"/>
    <cellStyle name="Normal 23 2" xfId="514"/>
    <cellStyle name="Normal 23 2 2" xfId="1312"/>
    <cellStyle name="Normal 23 3" xfId="515"/>
    <cellStyle name="Normal 23 3 2" xfId="1313"/>
    <cellStyle name="Normal 23 4" xfId="516"/>
    <cellStyle name="Normal 23 4 2" xfId="1314"/>
    <cellStyle name="Normal 23 5" xfId="517"/>
    <cellStyle name="Normal 23 5 2" xfId="1315"/>
    <cellStyle name="Normal 23 6" xfId="1311"/>
    <cellStyle name="Normal 24" xfId="518"/>
    <cellStyle name="Normal 24 2" xfId="1316"/>
    <cellStyle name="Normal 25" xfId="519"/>
    <cellStyle name="Normal 25 2" xfId="1317"/>
    <cellStyle name="Normal 26" xfId="520"/>
    <cellStyle name="Normal 26 2" xfId="1318"/>
    <cellStyle name="Normal 27" xfId="521"/>
    <cellStyle name="Normal 27 2" xfId="1319"/>
    <cellStyle name="Normal 28" xfId="22"/>
    <cellStyle name="Normal 28 2" xfId="1320"/>
    <cellStyle name="Normal 29" xfId="522"/>
    <cellStyle name="Normal 29 2" xfId="1321"/>
    <cellStyle name="Normal 3" xfId="21"/>
    <cellStyle name="Normal 3 10" xfId="523"/>
    <cellStyle name="Normal 3 10 2" xfId="1323"/>
    <cellStyle name="Normal 3 11" xfId="524"/>
    <cellStyle name="Normal 3 11 2" xfId="1324"/>
    <cellStyle name="Normal 3 12" xfId="525"/>
    <cellStyle name="Normal 3 12 2" xfId="1325"/>
    <cellStyle name="Normal 3 13" xfId="526"/>
    <cellStyle name="Normal 3 13 2" xfId="1326"/>
    <cellStyle name="Normal 3 14" xfId="527"/>
    <cellStyle name="Normal 3 14 2" xfId="1327"/>
    <cellStyle name="Normal 3 15" xfId="528"/>
    <cellStyle name="Normal 3 15 2" xfId="1328"/>
    <cellStyle name="Normal 3 16" xfId="529"/>
    <cellStyle name="Normal 3 16 2" xfId="1329"/>
    <cellStyle name="Normal 3 17" xfId="1322"/>
    <cellStyle name="Normal 3 2" xfId="530"/>
    <cellStyle name="Normal 3 2 10" xfId="531"/>
    <cellStyle name="Normal 3 2 10 2" xfId="1331"/>
    <cellStyle name="Normal 3 2 11" xfId="1330"/>
    <cellStyle name="Normal 3 2 2" xfId="532"/>
    <cellStyle name="Normal 3 2 2 2" xfId="1332"/>
    <cellStyle name="Normal 3 2 3" xfId="533"/>
    <cellStyle name="Normal 3 2 3 2" xfId="1333"/>
    <cellStyle name="Normal 3 2 4" xfId="534"/>
    <cellStyle name="Normal 3 2 4 2" xfId="1334"/>
    <cellStyle name="Normal 3 2 5" xfId="535"/>
    <cellStyle name="Normal 3 2 5 2" xfId="1335"/>
    <cellStyle name="Normal 3 2 6" xfId="536"/>
    <cellStyle name="Normal 3 2 6 2" xfId="1336"/>
    <cellStyle name="Normal 3 2 7" xfId="537"/>
    <cellStyle name="Normal 3 2 7 2" xfId="1337"/>
    <cellStyle name="Normal 3 2 8" xfId="538"/>
    <cellStyle name="Normal 3 2 8 2" xfId="1338"/>
    <cellStyle name="Normal 3 2 9" xfId="539"/>
    <cellStyle name="Normal 3 2 9 2" xfId="1339"/>
    <cellStyle name="Normal 3 3" xfId="540"/>
    <cellStyle name="Normal 3 3 10" xfId="541"/>
    <cellStyle name="Normal 3 3 10 2" xfId="1341"/>
    <cellStyle name="Normal 3 3 11" xfId="1340"/>
    <cellStyle name="Normal 3 3 2" xfId="542"/>
    <cellStyle name="Normal 3 3 2 2" xfId="1342"/>
    <cellStyle name="Normal 3 3 3" xfId="543"/>
    <cellStyle name="Normal 3 3 3 2" xfId="1343"/>
    <cellStyle name="Normal 3 3 4" xfId="544"/>
    <cellStyle name="Normal 3 3 4 2" xfId="1344"/>
    <cellStyle name="Normal 3 3 5" xfId="545"/>
    <cellStyle name="Normal 3 3 5 2" xfId="1345"/>
    <cellStyle name="Normal 3 3 6" xfId="546"/>
    <cellStyle name="Normal 3 3 6 2" xfId="1346"/>
    <cellStyle name="Normal 3 3 7" xfId="547"/>
    <cellStyle name="Normal 3 3 7 2" xfId="1347"/>
    <cellStyle name="Normal 3 3 8" xfId="548"/>
    <cellStyle name="Normal 3 3 8 2" xfId="1348"/>
    <cellStyle name="Normal 3 3 9" xfId="549"/>
    <cellStyle name="Normal 3 3 9 2" xfId="1349"/>
    <cellStyle name="Normal 3 4" xfId="550"/>
    <cellStyle name="Normal 3 4 2" xfId="1350"/>
    <cellStyle name="Normal 3 5" xfId="551"/>
    <cellStyle name="Normal 3 5 2" xfId="1351"/>
    <cellStyle name="Normal 3 6" xfId="552"/>
    <cellStyle name="Normal 3 6 2" xfId="1352"/>
    <cellStyle name="Normal 3 7" xfId="553"/>
    <cellStyle name="Normal 3 7 2" xfId="1353"/>
    <cellStyle name="Normal 3 8" xfId="554"/>
    <cellStyle name="Normal 3 8 2" xfId="1354"/>
    <cellStyle name="Normal 3 9" xfId="555"/>
    <cellStyle name="Normal 3 9 2" xfId="1355"/>
    <cellStyle name="Normal 30" xfId="17"/>
    <cellStyle name="Normal 31" xfId="744"/>
    <cellStyle name="Normal 31 2" xfId="1356"/>
    <cellStyle name="Normal 32" xfId="13"/>
    <cellStyle name="Normal 33" xfId="3"/>
    <cellStyle name="Normal 34" xfId="1564"/>
    <cellStyle name="Normal 35" xfId="5"/>
    <cellStyle name="Normal 4" xfId="556"/>
    <cellStyle name="Normal 4 10" xfId="557"/>
    <cellStyle name="Normal 4 10 2" xfId="1358"/>
    <cellStyle name="Normal 4 11" xfId="558"/>
    <cellStyle name="Normal 4 11 2" xfId="1359"/>
    <cellStyle name="Normal 4 12" xfId="559"/>
    <cellStyle name="Normal 4 12 2" xfId="1360"/>
    <cellStyle name="Normal 4 13" xfId="1357"/>
    <cellStyle name="Normal 4 2" xfId="560"/>
    <cellStyle name="Normal 4 2 10" xfId="561"/>
    <cellStyle name="Normal 4 2 10 2" xfId="1362"/>
    <cellStyle name="Normal 4 2 11" xfId="1361"/>
    <cellStyle name="Normal 4 2 2" xfId="562"/>
    <cellStyle name="Normal 4 2 2 2" xfId="1363"/>
    <cellStyle name="Normal 4 2 3" xfId="563"/>
    <cellStyle name="Normal 4 2 3 2" xfId="1364"/>
    <cellStyle name="Normal 4 2 4" xfId="564"/>
    <cellStyle name="Normal 4 2 4 2" xfId="1365"/>
    <cellStyle name="Normal 4 2 5" xfId="565"/>
    <cellStyle name="Normal 4 2 5 2" xfId="1366"/>
    <cellStyle name="Normal 4 2 6" xfId="566"/>
    <cellStyle name="Normal 4 2 6 2" xfId="1367"/>
    <cellStyle name="Normal 4 2 7" xfId="567"/>
    <cellStyle name="Normal 4 2 7 2" xfId="1368"/>
    <cellStyle name="Normal 4 2 8" xfId="568"/>
    <cellStyle name="Normal 4 2 8 2" xfId="1369"/>
    <cellStyle name="Normal 4 2 9" xfId="569"/>
    <cellStyle name="Normal 4 2 9 2" xfId="1370"/>
    <cellStyle name="Normal 4 3" xfId="570"/>
    <cellStyle name="Normal 4 3 10" xfId="571"/>
    <cellStyle name="Normal 4 3 10 2" xfId="1372"/>
    <cellStyle name="Normal 4 3 11" xfId="1371"/>
    <cellStyle name="Normal 4 3 2" xfId="572"/>
    <cellStyle name="Normal 4 3 2 2" xfId="1373"/>
    <cellStyle name="Normal 4 3 3" xfId="573"/>
    <cellStyle name="Normal 4 3 3 2" xfId="1374"/>
    <cellStyle name="Normal 4 3 4" xfId="574"/>
    <cellStyle name="Normal 4 3 4 2" xfId="1375"/>
    <cellStyle name="Normal 4 3 5" xfId="575"/>
    <cellStyle name="Normal 4 3 5 2" xfId="1376"/>
    <cellStyle name="Normal 4 3 6" xfId="576"/>
    <cellStyle name="Normal 4 3 6 2" xfId="1377"/>
    <cellStyle name="Normal 4 3 7" xfId="577"/>
    <cellStyle name="Normal 4 3 7 2" xfId="1378"/>
    <cellStyle name="Normal 4 3 8" xfId="578"/>
    <cellStyle name="Normal 4 3 8 2" xfId="1379"/>
    <cellStyle name="Normal 4 3 9" xfId="579"/>
    <cellStyle name="Normal 4 3 9 2" xfId="1380"/>
    <cellStyle name="Normal 4 4" xfId="580"/>
    <cellStyle name="Normal 4 4 2" xfId="1381"/>
    <cellStyle name="Normal 4 5" xfId="581"/>
    <cellStyle name="Normal 4 5 2" xfId="1382"/>
    <cellStyle name="Normal 4 6" xfId="582"/>
    <cellStyle name="Normal 4 6 2" xfId="1383"/>
    <cellStyle name="Normal 4 7" xfId="583"/>
    <cellStyle name="Normal 4 7 2" xfId="1384"/>
    <cellStyle name="Normal 4 8" xfId="584"/>
    <cellStyle name="Normal 4 8 2" xfId="1385"/>
    <cellStyle name="Normal 4 9" xfId="585"/>
    <cellStyle name="Normal 4 9 2" xfId="1386"/>
    <cellStyle name="Normal 5" xfId="586"/>
    <cellStyle name="Normal 5 10" xfId="587"/>
    <cellStyle name="Normal 5 10 2" xfId="1388"/>
    <cellStyle name="Normal 5 11" xfId="588"/>
    <cellStyle name="Normal 5 11 2" xfId="1389"/>
    <cellStyle name="Normal 5 12" xfId="589"/>
    <cellStyle name="Normal 5 12 2" xfId="1390"/>
    <cellStyle name="Normal 5 13" xfId="1387"/>
    <cellStyle name="Normal 5 2" xfId="590"/>
    <cellStyle name="Normal 5 2 10" xfId="591"/>
    <cellStyle name="Normal 5 2 10 2" xfId="1392"/>
    <cellStyle name="Normal 5 2 11" xfId="1391"/>
    <cellStyle name="Normal 5 2 2" xfId="592"/>
    <cellStyle name="Normal 5 2 2 2" xfId="1393"/>
    <cellStyle name="Normal 5 2 3" xfId="593"/>
    <cellStyle name="Normal 5 2 3 2" xfId="1394"/>
    <cellStyle name="Normal 5 2 4" xfId="594"/>
    <cellStyle name="Normal 5 2 4 2" xfId="1395"/>
    <cellStyle name="Normal 5 2 5" xfId="595"/>
    <cellStyle name="Normal 5 2 5 2" xfId="1396"/>
    <cellStyle name="Normal 5 2 6" xfId="596"/>
    <cellStyle name="Normal 5 2 6 2" xfId="1397"/>
    <cellStyle name="Normal 5 2 7" xfId="597"/>
    <cellStyle name="Normal 5 2 7 2" xfId="1398"/>
    <cellStyle name="Normal 5 2 8" xfId="598"/>
    <cellStyle name="Normal 5 2 8 2" xfId="1399"/>
    <cellStyle name="Normal 5 2 9" xfId="599"/>
    <cellStyle name="Normal 5 2 9 2" xfId="1400"/>
    <cellStyle name="Normal 5 3" xfId="600"/>
    <cellStyle name="Normal 5 3 10" xfId="601"/>
    <cellStyle name="Normal 5 3 10 2" xfId="1402"/>
    <cellStyle name="Normal 5 3 11" xfId="1401"/>
    <cellStyle name="Normal 5 3 2" xfId="602"/>
    <cellStyle name="Normal 5 3 2 2" xfId="1403"/>
    <cellStyle name="Normal 5 3 3" xfId="603"/>
    <cellStyle name="Normal 5 3 3 2" xfId="1404"/>
    <cellStyle name="Normal 5 3 4" xfId="604"/>
    <cellStyle name="Normal 5 3 4 2" xfId="1405"/>
    <cellStyle name="Normal 5 3 5" xfId="605"/>
    <cellStyle name="Normal 5 3 5 2" xfId="1406"/>
    <cellStyle name="Normal 5 3 6" xfId="606"/>
    <cellStyle name="Normal 5 3 6 2" xfId="1407"/>
    <cellStyle name="Normal 5 3 7" xfId="607"/>
    <cellStyle name="Normal 5 3 7 2" xfId="1408"/>
    <cellStyle name="Normal 5 3 8" xfId="608"/>
    <cellStyle name="Normal 5 3 8 2" xfId="1409"/>
    <cellStyle name="Normal 5 3 9" xfId="609"/>
    <cellStyle name="Normal 5 3 9 2" xfId="1410"/>
    <cellStyle name="Normal 5 4" xfId="610"/>
    <cellStyle name="Normal 5 4 2" xfId="1411"/>
    <cellStyle name="Normal 5 5" xfId="611"/>
    <cellStyle name="Normal 5 5 2" xfId="1412"/>
    <cellStyle name="Normal 5 6" xfId="612"/>
    <cellStyle name="Normal 5 6 2" xfId="1413"/>
    <cellStyle name="Normal 5 7" xfId="613"/>
    <cellStyle name="Normal 5 7 2" xfId="1414"/>
    <cellStyle name="Normal 5 8" xfId="614"/>
    <cellStyle name="Normal 5 8 2" xfId="1415"/>
    <cellStyle name="Normal 5 9" xfId="615"/>
    <cellStyle name="Normal 5 9 2" xfId="1416"/>
    <cellStyle name="Normal 6" xfId="616"/>
    <cellStyle name="Normal 6 10" xfId="617"/>
    <cellStyle name="Normal 6 10 2" xfId="1418"/>
    <cellStyle name="Normal 6 11" xfId="618"/>
    <cellStyle name="Normal 6 11 2" xfId="1419"/>
    <cellStyle name="Normal 6 12" xfId="619"/>
    <cellStyle name="Normal 6 12 2" xfId="1420"/>
    <cellStyle name="Normal 6 13" xfId="1417"/>
    <cellStyle name="Normal 6 2" xfId="620"/>
    <cellStyle name="Normal 6 2 10" xfId="621"/>
    <cellStyle name="Normal 6 2 10 2" xfId="1422"/>
    <cellStyle name="Normal 6 2 11" xfId="1421"/>
    <cellStyle name="Normal 6 2 2" xfId="622"/>
    <cellStyle name="Normal 6 2 2 2" xfId="1423"/>
    <cellStyle name="Normal 6 2 3" xfId="623"/>
    <cellStyle name="Normal 6 2 3 2" xfId="1424"/>
    <cellStyle name="Normal 6 2 4" xfId="624"/>
    <cellStyle name="Normal 6 2 4 2" xfId="1425"/>
    <cellStyle name="Normal 6 2 5" xfId="625"/>
    <cellStyle name="Normal 6 2 5 2" xfId="1426"/>
    <cellStyle name="Normal 6 2 6" xfId="626"/>
    <cellStyle name="Normal 6 2 6 2" xfId="1427"/>
    <cellStyle name="Normal 6 2 7" xfId="627"/>
    <cellStyle name="Normal 6 2 7 2" xfId="1428"/>
    <cellStyle name="Normal 6 2 8" xfId="628"/>
    <cellStyle name="Normal 6 2 8 2" xfId="1429"/>
    <cellStyle name="Normal 6 2 9" xfId="629"/>
    <cellStyle name="Normal 6 2 9 2" xfId="1430"/>
    <cellStyle name="Normal 6 3" xfId="630"/>
    <cellStyle name="Normal 6 3 10" xfId="631"/>
    <cellStyle name="Normal 6 3 10 2" xfId="1432"/>
    <cellStyle name="Normal 6 3 11" xfId="1431"/>
    <cellStyle name="Normal 6 3 2" xfId="632"/>
    <cellStyle name="Normal 6 3 2 2" xfId="1433"/>
    <cellStyle name="Normal 6 3 3" xfId="633"/>
    <cellStyle name="Normal 6 3 3 2" xfId="1434"/>
    <cellStyle name="Normal 6 3 4" xfId="634"/>
    <cellStyle name="Normal 6 3 4 2" xfId="1435"/>
    <cellStyle name="Normal 6 3 5" xfId="635"/>
    <cellStyle name="Normal 6 3 5 2" xfId="1436"/>
    <cellStyle name="Normal 6 3 6" xfId="636"/>
    <cellStyle name="Normal 6 3 6 2" xfId="1437"/>
    <cellStyle name="Normal 6 3 7" xfId="637"/>
    <cellStyle name="Normal 6 3 7 2" xfId="1438"/>
    <cellStyle name="Normal 6 3 8" xfId="638"/>
    <cellStyle name="Normal 6 3 8 2" xfId="1439"/>
    <cellStyle name="Normal 6 3 9" xfId="639"/>
    <cellStyle name="Normal 6 3 9 2" xfId="1440"/>
    <cellStyle name="Normal 6 4" xfId="640"/>
    <cellStyle name="Normal 6 4 2" xfId="1441"/>
    <cellStyle name="Normal 6 5" xfId="641"/>
    <cellStyle name="Normal 6 5 2" xfId="1442"/>
    <cellStyle name="Normal 6 6" xfId="642"/>
    <cellStyle name="Normal 6 6 2" xfId="1443"/>
    <cellStyle name="Normal 6 7" xfId="643"/>
    <cellStyle name="Normal 6 7 2" xfId="1444"/>
    <cellStyle name="Normal 6 8" xfId="644"/>
    <cellStyle name="Normal 6 8 2" xfId="1445"/>
    <cellStyle name="Normal 6 9" xfId="645"/>
    <cellStyle name="Normal 6 9 2" xfId="1446"/>
    <cellStyle name="Normal 7" xfId="646"/>
    <cellStyle name="Normal 7 10" xfId="647"/>
    <cellStyle name="Normal 7 10 2" xfId="1448"/>
    <cellStyle name="Normal 7 11" xfId="648"/>
    <cellStyle name="Normal 7 11 2" xfId="1449"/>
    <cellStyle name="Normal 7 12" xfId="649"/>
    <cellStyle name="Normal 7 12 2" xfId="1450"/>
    <cellStyle name="Normal 7 13" xfId="1447"/>
    <cellStyle name="Normal 7 2" xfId="650"/>
    <cellStyle name="Normal 7 2 10" xfId="651"/>
    <cellStyle name="Normal 7 2 10 2" xfId="1452"/>
    <cellStyle name="Normal 7 2 11" xfId="1451"/>
    <cellStyle name="Normal 7 2 2" xfId="652"/>
    <cellStyle name="Normal 7 2 2 2" xfId="1453"/>
    <cellStyle name="Normal 7 2 3" xfId="653"/>
    <cellStyle name="Normal 7 2 3 2" xfId="1454"/>
    <cellStyle name="Normal 7 2 4" xfId="654"/>
    <cellStyle name="Normal 7 2 4 2" xfId="1455"/>
    <cellStyle name="Normal 7 2 5" xfId="655"/>
    <cellStyle name="Normal 7 2 5 2" xfId="1456"/>
    <cellStyle name="Normal 7 2 6" xfId="656"/>
    <cellStyle name="Normal 7 2 6 2" xfId="1457"/>
    <cellStyle name="Normal 7 2 7" xfId="657"/>
    <cellStyle name="Normal 7 2 7 2" xfId="1458"/>
    <cellStyle name="Normal 7 2 8" xfId="658"/>
    <cellStyle name="Normal 7 2 8 2" xfId="1459"/>
    <cellStyle name="Normal 7 2 9" xfId="659"/>
    <cellStyle name="Normal 7 2 9 2" xfId="1460"/>
    <cellStyle name="Normal 7 3" xfId="660"/>
    <cellStyle name="Normal 7 3 10" xfId="661"/>
    <cellStyle name="Normal 7 3 10 2" xfId="1462"/>
    <cellStyle name="Normal 7 3 11" xfId="1461"/>
    <cellStyle name="Normal 7 3 2" xfId="662"/>
    <cellStyle name="Normal 7 3 2 2" xfId="1463"/>
    <cellStyle name="Normal 7 3 3" xfId="663"/>
    <cellStyle name="Normal 7 3 3 2" xfId="1464"/>
    <cellStyle name="Normal 7 3 4" xfId="664"/>
    <cellStyle name="Normal 7 3 4 2" xfId="1465"/>
    <cellStyle name="Normal 7 3 5" xfId="665"/>
    <cellStyle name="Normal 7 3 5 2" xfId="1466"/>
    <cellStyle name="Normal 7 3 6" xfId="666"/>
    <cellStyle name="Normal 7 3 6 2" xfId="1467"/>
    <cellStyle name="Normal 7 3 7" xfId="667"/>
    <cellStyle name="Normal 7 3 7 2" xfId="1468"/>
    <cellStyle name="Normal 7 3 8" xfId="668"/>
    <cellStyle name="Normal 7 3 8 2" xfId="1469"/>
    <cellStyle name="Normal 7 3 9" xfId="669"/>
    <cellStyle name="Normal 7 3 9 2" xfId="1470"/>
    <cellStyle name="Normal 7 4" xfId="670"/>
    <cellStyle name="Normal 7 4 2" xfId="1471"/>
    <cellStyle name="Normal 7 5" xfId="671"/>
    <cellStyle name="Normal 7 5 2" xfId="1472"/>
    <cellStyle name="Normal 7 6" xfId="672"/>
    <cellStyle name="Normal 7 6 2" xfId="1473"/>
    <cellStyle name="Normal 7 7" xfId="673"/>
    <cellStyle name="Normal 7 7 2" xfId="1474"/>
    <cellStyle name="Normal 7 8" xfId="674"/>
    <cellStyle name="Normal 7 8 2" xfId="1475"/>
    <cellStyle name="Normal 7 9" xfId="675"/>
    <cellStyle name="Normal 7 9 2" xfId="1476"/>
    <cellStyle name="Normal 8" xfId="676"/>
    <cellStyle name="Normal 8 10" xfId="677"/>
    <cellStyle name="Normal 8 10 2" xfId="1478"/>
    <cellStyle name="Normal 8 11" xfId="678"/>
    <cellStyle name="Normal 8 11 2" xfId="1479"/>
    <cellStyle name="Normal 8 12" xfId="679"/>
    <cellStyle name="Normal 8 12 2" xfId="1480"/>
    <cellStyle name="Normal 8 13" xfId="1477"/>
    <cellStyle name="Normal 8 2" xfId="680"/>
    <cellStyle name="Normal 8 2 10" xfId="681"/>
    <cellStyle name="Normal 8 2 10 2" xfId="1482"/>
    <cellStyle name="Normal 8 2 11" xfId="1481"/>
    <cellStyle name="Normal 8 2 2" xfId="682"/>
    <cellStyle name="Normal 8 2 2 2" xfId="1483"/>
    <cellStyle name="Normal 8 2 3" xfId="683"/>
    <cellStyle name="Normal 8 2 3 2" xfId="1484"/>
    <cellStyle name="Normal 8 2 4" xfId="684"/>
    <cellStyle name="Normal 8 2 4 2" xfId="1485"/>
    <cellStyle name="Normal 8 2 5" xfId="685"/>
    <cellStyle name="Normal 8 2 5 2" xfId="1486"/>
    <cellStyle name="Normal 8 2 6" xfId="686"/>
    <cellStyle name="Normal 8 2 6 2" xfId="1487"/>
    <cellStyle name="Normal 8 2 7" xfId="687"/>
    <cellStyle name="Normal 8 2 7 2" xfId="1488"/>
    <cellStyle name="Normal 8 2 8" xfId="688"/>
    <cellStyle name="Normal 8 2 8 2" xfId="1489"/>
    <cellStyle name="Normal 8 2 9" xfId="689"/>
    <cellStyle name="Normal 8 2 9 2" xfId="1490"/>
    <cellStyle name="Normal 8 3" xfId="690"/>
    <cellStyle name="Normal 8 3 10" xfId="691"/>
    <cellStyle name="Normal 8 3 10 2" xfId="1492"/>
    <cellStyle name="Normal 8 3 11" xfId="1491"/>
    <cellStyle name="Normal 8 3 2" xfId="692"/>
    <cellStyle name="Normal 8 3 2 2" xfId="1493"/>
    <cellStyle name="Normal 8 3 3" xfId="693"/>
    <cellStyle name="Normal 8 3 3 2" xfId="1494"/>
    <cellStyle name="Normal 8 3 4" xfId="694"/>
    <cellStyle name="Normal 8 3 4 2" xfId="1495"/>
    <cellStyle name="Normal 8 3 5" xfId="695"/>
    <cellStyle name="Normal 8 3 5 2" xfId="1496"/>
    <cellStyle name="Normal 8 3 6" xfId="696"/>
    <cellStyle name="Normal 8 3 6 2" xfId="1497"/>
    <cellStyle name="Normal 8 3 7" xfId="697"/>
    <cellStyle name="Normal 8 3 7 2" xfId="1498"/>
    <cellStyle name="Normal 8 3 8" xfId="698"/>
    <cellStyle name="Normal 8 3 8 2" xfId="1499"/>
    <cellStyle name="Normal 8 3 9" xfId="699"/>
    <cellStyle name="Normal 8 3 9 2" xfId="1500"/>
    <cellStyle name="Normal 8 4" xfId="700"/>
    <cellStyle name="Normal 8 4 2" xfId="1501"/>
    <cellStyle name="Normal 8 5" xfId="701"/>
    <cellStyle name="Normal 8 5 2" xfId="1502"/>
    <cellStyle name="Normal 8 6" xfId="702"/>
    <cellStyle name="Normal 8 6 2" xfId="1503"/>
    <cellStyle name="Normal 8 7" xfId="703"/>
    <cellStyle name="Normal 8 7 2" xfId="1504"/>
    <cellStyle name="Normal 8 8" xfId="704"/>
    <cellStyle name="Normal 8 8 2" xfId="1505"/>
    <cellStyle name="Normal 8 9" xfId="705"/>
    <cellStyle name="Normal 8 9 2" xfId="1506"/>
    <cellStyle name="Normal 9" xfId="706"/>
    <cellStyle name="Normal 9 10" xfId="707"/>
    <cellStyle name="Normal 9 10 2" xfId="1508"/>
    <cellStyle name="Normal 9 11" xfId="708"/>
    <cellStyle name="Normal 9 11 2" xfId="1509"/>
    <cellStyle name="Normal 9 12" xfId="709"/>
    <cellStyle name="Normal 9 12 2" xfId="1510"/>
    <cellStyle name="Normal 9 13" xfId="1507"/>
    <cellStyle name="Normal 9 2" xfId="710"/>
    <cellStyle name="Normal 9 2 10" xfId="711"/>
    <cellStyle name="Normal 9 2 10 2" xfId="1512"/>
    <cellStyle name="Normal 9 2 11" xfId="1511"/>
    <cellStyle name="Normal 9 2 2" xfId="712"/>
    <cellStyle name="Normal 9 2 2 2" xfId="1513"/>
    <cellStyle name="Normal 9 2 3" xfId="713"/>
    <cellStyle name="Normal 9 2 3 2" xfId="1514"/>
    <cellStyle name="Normal 9 2 4" xfId="714"/>
    <cellStyle name="Normal 9 2 4 2" xfId="1515"/>
    <cellStyle name="Normal 9 2 5" xfId="715"/>
    <cellStyle name="Normal 9 2 5 2" xfId="1516"/>
    <cellStyle name="Normal 9 2 6" xfId="716"/>
    <cellStyle name="Normal 9 2 6 2" xfId="1517"/>
    <cellStyle name="Normal 9 2 7" xfId="717"/>
    <cellStyle name="Normal 9 2 7 2" xfId="1518"/>
    <cellStyle name="Normal 9 2 8" xfId="718"/>
    <cellStyle name="Normal 9 2 8 2" xfId="1519"/>
    <cellStyle name="Normal 9 2 9" xfId="719"/>
    <cellStyle name="Normal 9 2 9 2" xfId="1520"/>
    <cellStyle name="Normal 9 3" xfId="720"/>
    <cellStyle name="Normal 9 3 10" xfId="721"/>
    <cellStyle name="Normal 9 3 10 2" xfId="1522"/>
    <cellStyle name="Normal 9 3 11" xfId="1521"/>
    <cellStyle name="Normal 9 3 2" xfId="722"/>
    <cellStyle name="Normal 9 3 2 2" xfId="1523"/>
    <cellStyle name="Normal 9 3 3" xfId="723"/>
    <cellStyle name="Normal 9 3 3 2" xfId="1524"/>
    <cellStyle name="Normal 9 3 4" xfId="724"/>
    <cellStyle name="Normal 9 3 4 2" xfId="1525"/>
    <cellStyle name="Normal 9 3 5" xfId="725"/>
    <cellStyle name="Normal 9 3 5 2" xfId="1526"/>
    <cellStyle name="Normal 9 3 6" xfId="726"/>
    <cellStyle name="Normal 9 3 6 2" xfId="1527"/>
    <cellStyle name="Normal 9 3 7" xfId="727"/>
    <cellStyle name="Normal 9 3 7 2" xfId="1528"/>
    <cellStyle name="Normal 9 3 8" xfId="728"/>
    <cellStyle name="Normal 9 3 8 2" xfId="1529"/>
    <cellStyle name="Normal 9 3 9" xfId="729"/>
    <cellStyle name="Normal 9 3 9 2" xfId="1530"/>
    <cellStyle name="Normal 9 4" xfId="730"/>
    <cellStyle name="Normal 9 4 2" xfId="1531"/>
    <cellStyle name="Normal 9 5" xfId="731"/>
    <cellStyle name="Normal 9 5 2" xfId="1532"/>
    <cellStyle name="Normal 9 6" xfId="732"/>
    <cellStyle name="Normal 9 6 2" xfId="1533"/>
    <cellStyle name="Normal 9 7" xfId="733"/>
    <cellStyle name="Normal 9 7 2" xfId="1534"/>
    <cellStyle name="Normal 9 8" xfId="734"/>
    <cellStyle name="Normal 9 8 2" xfId="1535"/>
    <cellStyle name="Normal 9 9" xfId="735"/>
    <cellStyle name="Normal 9 9 2" xfId="1536"/>
    <cellStyle name="Normal_Feuil1" xfId="4"/>
    <cellStyle name="Pourcentage 2" xfId="16"/>
    <cellStyle name="Pourcentage 2 2" xfId="1537"/>
    <cellStyle name="Result" xfId="736"/>
    <cellStyle name="Result 2" xfId="1538"/>
    <cellStyle name="Result2" xfId="737"/>
    <cellStyle name="Result2 2" xfId="1539"/>
    <cellStyle name="Résultat" xfId="6"/>
    <cellStyle name="Résultat2" xfId="7"/>
    <cellStyle name="Rubrique" xfId="776"/>
    <cellStyle name="Rubrique 2" xfId="1540"/>
    <cellStyle name="Sans nom1" xfId="738"/>
    <cellStyle name="Sans nom1 2" xfId="1541"/>
    <cellStyle name="Sans nom2" xfId="739"/>
    <cellStyle name="Sans nom2 2" xfId="1542"/>
    <cellStyle name="Sans nom3" xfId="740"/>
    <cellStyle name="Sans nom3 2" xfId="1543"/>
    <cellStyle name="Satisfaisant 2" xfId="777"/>
    <cellStyle name="Satisfaisant 2 2" xfId="1544"/>
    <cellStyle name="Sortie 2" xfId="778"/>
    <cellStyle name="Sortie 2 2" xfId="1545"/>
    <cellStyle name="Sortie 2 3" xfId="1562"/>
    <cellStyle name="TableStyleLight1" xfId="2"/>
    <cellStyle name="Texte explicatif 2" xfId="20"/>
    <cellStyle name="Texte explicatif 2 2" xfId="741"/>
    <cellStyle name="Texte explicatif 2 2 2" xfId="1547"/>
    <cellStyle name="Texte explicatif 2 3" xfId="1546"/>
    <cellStyle name="Texte explicatif 3" xfId="742"/>
    <cellStyle name="Texte explicatif 3 2" xfId="1548"/>
    <cellStyle name="Texte explicatif 4" xfId="18"/>
    <cellStyle name="Texte explicatif 5" xfId="779"/>
    <cellStyle name="Texte explicatif 5 2" xfId="1549"/>
    <cellStyle name="Titre 2" xfId="780"/>
    <cellStyle name="Titre 2 2" xfId="1550"/>
    <cellStyle name="Titre 1 2" xfId="781"/>
    <cellStyle name="Titre 1 2 2" xfId="1551"/>
    <cellStyle name="Titre 2 2" xfId="782"/>
    <cellStyle name="Titre 2 2 2" xfId="1552"/>
    <cellStyle name="Titre 3 2" xfId="783"/>
    <cellStyle name="Titre 3 2 2" xfId="1553"/>
    <cellStyle name="Titre 4 2" xfId="784"/>
    <cellStyle name="Titre 4 2 2" xfId="1554"/>
    <cellStyle name="Titre1" xfId="9"/>
    <cellStyle name="Total 2" xfId="785"/>
    <cellStyle name="Total 2 2" xfId="1555"/>
    <cellStyle name="Total 2 3" xfId="1563"/>
    <cellStyle name="Vérification 2" xfId="786"/>
    <cellStyle name="Vérification 2 2" xfId="155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548235"/>
      <rgbColor rgb="FF800080"/>
      <rgbColor rgb="FF2E75B6"/>
      <rgbColor rgb="FFBFBFBF"/>
      <rgbColor rgb="FF808080"/>
      <rgbColor rgb="FFAFABAB"/>
      <rgbColor rgb="FF993366"/>
      <rgbColor rgb="FFF4F8F9"/>
      <rgbColor rgb="FFCCFFFF"/>
      <rgbColor rgb="FF660066"/>
      <rgbColor rgb="FFFF8080"/>
      <rgbColor rgb="FF0563C1"/>
      <rgbColor rgb="FFD6DA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BE5D6"/>
      <rgbColor rgb="FF99CCFF"/>
      <rgbColor rgb="FFF4B183"/>
      <rgbColor rgb="FFB2B2B2"/>
      <rgbColor rgb="FFFFD8CE"/>
      <rgbColor rgb="FF4472C4"/>
      <rgbColor rgb="FF5B9BD5"/>
      <rgbColor rgb="FF99CC00"/>
      <rgbColor rgb="FFFFC000"/>
      <rgbColor rgb="FFFF9900"/>
      <rgbColor rgb="FFED7D31"/>
      <rgbColor rgb="FF666699"/>
      <rgbColor rgb="FFA5A5A5"/>
      <rgbColor rgb="FF003366"/>
      <rgbColor rgb="FF50938A"/>
      <rgbColor rgb="FF003300"/>
      <rgbColor rgb="FF333300"/>
      <rgbColor rgb="FFFF40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6699"/>
      <color rgb="FFFF66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10244409776391"/>
          <c:y val="8.2829859237405046E-2"/>
          <c:w val="0.78495410706797741"/>
          <c:h val="0.61232947766437507"/>
        </c:manualLayout>
      </c:layout>
      <c:lineChart>
        <c:grouping val="standard"/>
        <c:varyColors val="0"/>
        <c:ser>
          <c:idx val="0"/>
          <c:order val="0"/>
          <c:tx>
            <c:strRef>
              <c:f>' Indicateurs éco'!$A$47</c:f>
              <c:strCache>
                <c:ptCount val="1"/>
                <c:pt idx="0">
                  <c:v> Toutes OTEX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19"/>
              <c:layout>
                <c:manualLayout>
                  <c:x val="-1.1412268188302425E-2"/>
                  <c:y val="7.2303193718565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11-4A06-AC35-8C5FA92159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Indicateurs éco'!$B$46:$U$46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cat>
          <c:val>
            <c:numRef>
              <c:f>' Indicateurs éco'!$B$47:$U$47</c:f>
              <c:numCache>
                <c:formatCode>0</c:formatCode>
                <c:ptCount val="20"/>
                <c:pt idx="0">
                  <c:v>45412.403477895627</c:v>
                </c:pt>
                <c:pt idx="1">
                  <c:v>46936.428904636785</c:v>
                </c:pt>
                <c:pt idx="2">
                  <c:v>47629.170789491036</c:v>
                </c:pt>
                <c:pt idx="3">
                  <c:v>44179.794759075521</c:v>
                </c:pt>
                <c:pt idx="4">
                  <c:v>52823.06003426059</c:v>
                </c:pt>
                <c:pt idx="5">
                  <c:v>54432.519260011213</c:v>
                </c:pt>
                <c:pt idx="6">
                  <c:v>49177.532458449918</c:v>
                </c:pt>
                <c:pt idx="7">
                  <c:v>34221.35537850581</c:v>
                </c:pt>
                <c:pt idx="8">
                  <c:v>58423.876906777899</c:v>
                </c:pt>
                <c:pt idx="9">
                  <c:v>65356.490219263265</c:v>
                </c:pt>
                <c:pt idx="10">
                  <c:v>64073.640979314761</c:v>
                </c:pt>
                <c:pt idx="11">
                  <c:v>61212.100992018452</c:v>
                </c:pt>
                <c:pt idx="12">
                  <c:v>59012.849325692754</c:v>
                </c:pt>
                <c:pt idx="13">
                  <c:v>55489.439067205916</c:v>
                </c:pt>
                <c:pt idx="14">
                  <c:v>42537.33532655095</c:v>
                </c:pt>
                <c:pt idx="15">
                  <c:v>55500.017231824146</c:v>
                </c:pt>
                <c:pt idx="16">
                  <c:v>55791.872056383145</c:v>
                </c:pt>
                <c:pt idx="17" formatCode="General">
                  <c:v>61224</c:v>
                </c:pt>
                <c:pt idx="18" formatCode="General">
                  <c:v>53951</c:v>
                </c:pt>
                <c:pt idx="19" formatCode="General">
                  <c:v>74160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63-4A0D-A74A-8E5DAB0C9282}"/>
            </c:ext>
          </c:extLst>
        </c:ser>
        <c:ser>
          <c:idx val="1"/>
          <c:order val="1"/>
          <c:tx>
            <c:strRef>
              <c:f>' Indicateurs éco'!$A$48</c:f>
              <c:strCache>
                <c:ptCount val="1"/>
                <c:pt idx="0">
                  <c:v> COP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dLbls>
            <c:dLbl>
              <c:idx val="19"/>
              <c:layout>
                <c:manualLayout>
                  <c:x val="-7.132667617688911E-3"/>
                  <c:y val="-8.396499915704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11-4A06-AC35-8C5FA92159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Indicateurs éco'!$B$46:$U$46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cat>
          <c:val>
            <c:numRef>
              <c:f>' Indicateurs éco'!$B$48:$U$48</c:f>
              <c:numCache>
                <c:formatCode>0</c:formatCode>
                <c:ptCount val="20"/>
                <c:pt idx="0">
                  <c:v>55451.286393824907</c:v>
                </c:pt>
                <c:pt idx="1">
                  <c:v>56433.092294786722</c:v>
                </c:pt>
                <c:pt idx="2">
                  <c:v>44716.212994893038</c:v>
                </c:pt>
                <c:pt idx="3">
                  <c:v>38510.676697715506</c:v>
                </c:pt>
                <c:pt idx="4">
                  <c:v>51536.929332718384</c:v>
                </c:pt>
                <c:pt idx="5">
                  <c:v>70105.396128949098</c:v>
                </c:pt>
                <c:pt idx="6">
                  <c:v>52862.177420582564</c:v>
                </c:pt>
                <c:pt idx="7">
                  <c:v>33690.487700388061</c:v>
                </c:pt>
                <c:pt idx="8">
                  <c:v>79701.870609630656</c:v>
                </c:pt>
                <c:pt idx="9">
                  <c:v>85968.073614646884</c:v>
                </c:pt>
                <c:pt idx="10">
                  <c:v>87777.977506781375</c:v>
                </c:pt>
                <c:pt idx="11">
                  <c:v>57911.680344922745</c:v>
                </c:pt>
                <c:pt idx="12">
                  <c:v>51046.003801313229</c:v>
                </c:pt>
                <c:pt idx="13">
                  <c:v>53696.548724886998</c:v>
                </c:pt>
                <c:pt idx="14">
                  <c:v>34255.586834035712</c:v>
                </c:pt>
                <c:pt idx="15">
                  <c:v>41998.872714466474</c:v>
                </c:pt>
                <c:pt idx="16">
                  <c:v>44511.906498788623</c:v>
                </c:pt>
                <c:pt idx="17" formatCode="General">
                  <c:v>49292</c:v>
                </c:pt>
                <c:pt idx="18" formatCode="General">
                  <c:v>39863</c:v>
                </c:pt>
                <c:pt idx="19" formatCode="General">
                  <c:v>87520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63-4A0D-A74A-8E5DAB0C9282}"/>
            </c:ext>
          </c:extLst>
        </c:ser>
        <c:ser>
          <c:idx val="2"/>
          <c:order val="2"/>
          <c:tx>
            <c:strRef>
              <c:f>' Indicateurs éco'!$A$49</c:f>
              <c:strCache>
                <c:ptCount val="1"/>
                <c:pt idx="0">
                  <c:v>Autres grandes cultures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19"/>
              <c:layout>
                <c:manualLayout>
                  <c:x val="2.1398002853067047E-2"/>
                  <c:y val="2.798833305234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11-4A06-AC35-8C5FA92159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Indicateurs éco'!$B$46:$U$46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cat>
          <c:val>
            <c:numRef>
              <c:f>' Indicateurs éco'!$B$49:$U$49</c:f>
              <c:numCache>
                <c:formatCode>0</c:formatCode>
                <c:ptCount val="20"/>
                <c:pt idx="0">
                  <c:v>77318.650448638175</c:v>
                </c:pt>
                <c:pt idx="1">
                  <c:v>86590.692749874695</c:v>
                </c:pt>
                <c:pt idx="2">
                  <c:v>78461.305510480321</c:v>
                </c:pt>
                <c:pt idx="3">
                  <c:v>61278.379911476266</c:v>
                </c:pt>
                <c:pt idx="4">
                  <c:v>87210.291028628111</c:v>
                </c:pt>
                <c:pt idx="5">
                  <c:v>90159.511813062694</c:v>
                </c:pt>
                <c:pt idx="6">
                  <c:v>77525.307074855853</c:v>
                </c:pt>
                <c:pt idx="7">
                  <c:v>54852.549692624765</c:v>
                </c:pt>
                <c:pt idx="8">
                  <c:v>120813.72012510936</c:v>
                </c:pt>
                <c:pt idx="9">
                  <c:v>102873.23112837948</c:v>
                </c:pt>
                <c:pt idx="10">
                  <c:v>121567.8169565556</c:v>
                </c:pt>
                <c:pt idx="11">
                  <c:v>112014.51477364039</c:v>
                </c:pt>
                <c:pt idx="12">
                  <c:v>82952.406854058107</c:v>
                </c:pt>
                <c:pt idx="13">
                  <c:v>94439.078500621341</c:v>
                </c:pt>
                <c:pt idx="14">
                  <c:v>74926.741309403122</c:v>
                </c:pt>
                <c:pt idx="15">
                  <c:v>80837.539746146911</c:v>
                </c:pt>
                <c:pt idx="16">
                  <c:v>110323.02909378507</c:v>
                </c:pt>
                <c:pt idx="17" formatCode="General">
                  <c:v>103238</c:v>
                </c:pt>
                <c:pt idx="18" formatCode="General">
                  <c:v>67221</c:v>
                </c:pt>
                <c:pt idx="19" formatCode="General">
                  <c:v>80680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63-4A0D-A74A-8E5DAB0C9282}"/>
            </c:ext>
          </c:extLst>
        </c:ser>
        <c:ser>
          <c:idx val="3"/>
          <c:order val="3"/>
          <c:tx>
            <c:strRef>
              <c:f>' Indicateurs éco'!$A$50</c:f>
              <c:strCache>
                <c:ptCount val="1"/>
                <c:pt idx="0">
                  <c:v> Polyculture, polyélevage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1.8544935805991442E-2"/>
                  <c:y val="-4.66472217539139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11-4A06-AC35-8C5FA92159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Indicateurs éco'!$B$46:$U$46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cat>
          <c:val>
            <c:numRef>
              <c:f>' Indicateurs éco'!$B$50:$U$50</c:f>
              <c:numCache>
                <c:formatCode>0</c:formatCode>
                <c:ptCount val="20"/>
                <c:pt idx="0">
                  <c:v>48832.111673840969</c:v>
                </c:pt>
                <c:pt idx="1">
                  <c:v>48915.5747458158</c:v>
                </c:pt>
                <c:pt idx="2">
                  <c:v>45830.136430661987</c:v>
                </c:pt>
                <c:pt idx="3">
                  <c:v>45130.41271584262</c:v>
                </c:pt>
                <c:pt idx="4">
                  <c:v>51631.25264495489</c:v>
                </c:pt>
                <c:pt idx="5">
                  <c:v>58026.570186449266</c:v>
                </c:pt>
                <c:pt idx="6">
                  <c:v>54713.271257315981</c:v>
                </c:pt>
                <c:pt idx="7">
                  <c:v>37539.262317428525</c:v>
                </c:pt>
                <c:pt idx="8">
                  <c:v>65460.087024577413</c:v>
                </c:pt>
                <c:pt idx="9">
                  <c:v>75295.112478593917</c:v>
                </c:pt>
                <c:pt idx="10">
                  <c:v>76106.166618341347</c:v>
                </c:pt>
                <c:pt idx="11">
                  <c:v>64890.254289744771</c:v>
                </c:pt>
                <c:pt idx="12">
                  <c:v>56341.694602861375</c:v>
                </c:pt>
                <c:pt idx="13">
                  <c:v>57024.228414071003</c:v>
                </c:pt>
                <c:pt idx="14">
                  <c:v>43531.080700799524</c:v>
                </c:pt>
                <c:pt idx="15">
                  <c:v>59231.777088319366</c:v>
                </c:pt>
                <c:pt idx="16">
                  <c:v>56505.906641970767</c:v>
                </c:pt>
                <c:pt idx="17" formatCode="General">
                  <c:v>69000</c:v>
                </c:pt>
                <c:pt idx="18" formatCode="General">
                  <c:v>56530</c:v>
                </c:pt>
                <c:pt idx="19" formatCode="General">
                  <c:v>84590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11-4A06-AC35-8C5FA9215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249024"/>
        <c:axId val="470258536"/>
      </c:lineChart>
      <c:catAx>
        <c:axId val="470249024"/>
        <c:scaling>
          <c:orientation val="minMax"/>
        </c:scaling>
        <c:delete val="0"/>
        <c:axPos val="b"/>
        <c:numFmt formatCode="0" sourceLinked="0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+mn-ea"/>
                <a:cs typeface="+mn-cs"/>
              </a:defRPr>
            </a:pPr>
            <a:endParaRPr lang="fr-FR"/>
          </a:p>
        </c:txPr>
        <c:crossAx val="470258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7025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+mn-ea"/>
                <a:cs typeface="+mn-cs"/>
              </a:defRPr>
            </a:pPr>
            <a:endParaRPr lang="fr-FR"/>
          </a:p>
        </c:txPr>
        <c:crossAx val="47024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19567684045363"/>
          <c:y val="0.83731994203203652"/>
          <c:w val="0.69569186875891587"/>
          <c:h val="4.544302556084101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200" baseline="0">
          <a:solidFill>
            <a:schemeClr val="tx1"/>
          </a:solidFill>
          <a:latin typeface="Open Sans" panose="020B0606030504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'Evolsurf2000-2021'!$A$35</c:f>
              <c:strCache>
                <c:ptCount val="1"/>
                <c:pt idx="0">
                  <c:v>Céréales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FA-4664-AED7-E64ED519CF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FA-4664-AED7-E64ED519CF6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FA-4664-AED7-E64ED519CF6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FA-4664-AED7-E64ED519CF6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FA-4664-AED7-E64ED519CF6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FA-4664-AED7-E64ED519CF6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FA-4664-AED7-E64ED519CF6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FA-4664-AED7-E64ED519CF6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FA-4664-AED7-E64ED519CF6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FA-4664-AED7-E64ED519CF6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FA-4664-AED7-E64ED519CF6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FA-4664-AED7-E64ED519CF6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FA-4664-AED7-E64ED519CF6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FA-4664-AED7-E64ED519CF6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FA-4664-AED7-E64ED519CF6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FA-4664-AED7-E64ED519CF6C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9FA-4664-AED7-E64ED519CF6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FA-4664-AED7-E64ED519CF6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9FA-4664-AED7-E64ED519CF6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39FA-4664-AED7-E64ED519CF6C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39FA-4664-AED7-E64ED519C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'Evolsurf2000-2021'!$B$34:$W$34</c:f>
              <c:strCache>
                <c:ptCount val="22"/>
                <c:pt idx="0">
                  <c:v>2 000</c:v>
                </c:pt>
                <c:pt idx="1">
                  <c:v>2 001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'Evolsurf2000-2021'!$B$35:$W$35</c:f>
              <c:numCache>
                <c:formatCode>#,##0</c:formatCode>
                <c:ptCount val="22"/>
                <c:pt idx="0">
                  <c:v>100</c:v>
                </c:pt>
                <c:pt idx="1">
                  <c:v>95.317733425097501</c:v>
                </c:pt>
                <c:pt idx="2">
                  <c:v>101.22293398274127</c:v>
                </c:pt>
                <c:pt idx="3">
                  <c:v>99.13512273457215</c:v>
                </c:pt>
                <c:pt idx="4">
                  <c:v>102.32092752395575</c:v>
                </c:pt>
                <c:pt idx="5">
                  <c:v>103.84015388144776</c:v>
                </c:pt>
                <c:pt idx="6">
                  <c:v>103.39862706689959</c:v>
                </c:pt>
                <c:pt idx="7">
                  <c:v>103.59892000635291</c:v>
                </c:pt>
                <c:pt idx="8">
                  <c:v>110.93281804224682</c:v>
                </c:pt>
                <c:pt idx="9">
                  <c:v>109.48859124358093</c:v>
                </c:pt>
                <c:pt idx="10">
                  <c:v>106.96719431062169</c:v>
                </c:pt>
                <c:pt idx="11">
                  <c:v>107.87160075528968</c:v>
                </c:pt>
                <c:pt idx="12">
                  <c:v>109.97105899377063</c:v>
                </c:pt>
                <c:pt idx="13">
                  <c:v>109.99382356574372</c:v>
                </c:pt>
                <c:pt idx="14">
                  <c:v>113.31250992641219</c:v>
                </c:pt>
                <c:pt idx="15">
                  <c:v>113.99668237245663</c:v>
                </c:pt>
                <c:pt idx="16">
                  <c:v>114.85961847283251</c:v>
                </c:pt>
                <c:pt idx="17">
                  <c:v>110.97199428238658</c:v>
                </c:pt>
                <c:pt idx="18">
                  <c:v>109.97317662837278</c:v>
                </c:pt>
                <c:pt idx="19">
                  <c:v>113.0622761042582</c:v>
                </c:pt>
                <c:pt idx="20">
                  <c:v>109.81700107646427</c:v>
                </c:pt>
                <c:pt idx="21">
                  <c:v>115.64931970988405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9FA-4664-AED7-E64ED519CF6C}"/>
            </c:ext>
          </c:extLst>
        </c:ser>
        <c:ser>
          <c:idx val="1"/>
          <c:order val="1"/>
          <c:tx>
            <c:strRef>
              <c:f>'Evolsurf2000-2021'!$A$36</c:f>
              <c:strCache>
                <c:ptCount val="1"/>
                <c:pt idx="0">
                  <c:v>Oléagineux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9FA-4664-AED7-E64ED519CF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9FA-4664-AED7-E64ED519CF6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9FA-4664-AED7-E64ED519CF6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9FA-4664-AED7-E64ED519CF6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9FA-4664-AED7-E64ED519CF6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9FA-4664-AED7-E64ED519CF6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9FA-4664-AED7-E64ED519CF6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9FA-4664-AED7-E64ED519CF6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9FA-4664-AED7-E64ED519CF6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9FA-4664-AED7-E64ED519CF6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9FA-4664-AED7-E64ED519CF6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9FA-4664-AED7-E64ED519CF6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9FA-4664-AED7-E64ED519CF6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9FA-4664-AED7-E64ED519CF6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9FA-4664-AED7-E64ED519CF6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9FA-4664-AED7-E64ED519CF6C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9FA-4664-AED7-E64ED519CF6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9FA-4664-AED7-E64ED519CF6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9FA-4664-AED7-E64ED519CF6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39FA-4664-AED7-E64ED519CF6C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39FA-4664-AED7-E64ED519C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'Evolsurf2000-2021'!$B$34:$W$34</c:f>
              <c:strCache>
                <c:ptCount val="22"/>
                <c:pt idx="0">
                  <c:v>2 000</c:v>
                </c:pt>
                <c:pt idx="1">
                  <c:v>2 001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'Evolsurf2000-2021'!$B$36:$W$36</c:f>
              <c:numCache>
                <c:formatCode>#,##0</c:formatCode>
                <c:ptCount val="22"/>
                <c:pt idx="0">
                  <c:v>100</c:v>
                </c:pt>
                <c:pt idx="1">
                  <c:v>91.681598453109885</c:v>
                </c:pt>
                <c:pt idx="2">
                  <c:v>89.597164034805033</c:v>
                </c:pt>
                <c:pt idx="3">
                  <c:v>105.14985497905253</c:v>
                </c:pt>
                <c:pt idx="4">
                  <c:v>113.75829842088301</c:v>
                </c:pt>
                <c:pt idx="5">
                  <c:v>124.67160812117307</c:v>
                </c:pt>
                <c:pt idx="6">
                  <c:v>145.63841443764099</c:v>
                </c:pt>
                <c:pt idx="7">
                  <c:v>164.04769577827909</c:v>
                </c:pt>
                <c:pt idx="8">
                  <c:v>138.88881727360618</c:v>
                </c:pt>
                <c:pt idx="9">
                  <c:v>151.87495971640348</c:v>
                </c:pt>
                <c:pt idx="10">
                  <c:v>162.16306799871091</c:v>
                </c:pt>
                <c:pt idx="11">
                  <c:v>172.29262004511762</c:v>
                </c:pt>
                <c:pt idx="12">
                  <c:v>182.33838221076377</c:v>
                </c:pt>
                <c:pt idx="13">
                  <c:v>187.7408959071866</c:v>
                </c:pt>
                <c:pt idx="14">
                  <c:v>179.62487914921044</c:v>
                </c:pt>
                <c:pt idx="15">
                  <c:v>172.33000322268771</c:v>
                </c:pt>
                <c:pt idx="16">
                  <c:v>174.92748952626491</c:v>
                </c:pt>
                <c:pt idx="17">
                  <c:v>171.78214631002254</c:v>
                </c:pt>
                <c:pt idx="18">
                  <c:v>176.74508540122463</c:v>
                </c:pt>
                <c:pt idx="19">
                  <c:v>159.4134708346761</c:v>
                </c:pt>
                <c:pt idx="20">
                  <c:v>159.84531098936515</c:v>
                </c:pt>
                <c:pt idx="21">
                  <c:v>159.89687399291009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39FA-4664-AED7-E64ED519CF6C}"/>
            </c:ext>
          </c:extLst>
        </c:ser>
        <c:ser>
          <c:idx val="2"/>
          <c:order val="2"/>
          <c:tx>
            <c:strRef>
              <c:f>'Evolsurf2000-2021'!$A$37</c:f>
              <c:strCache>
                <c:ptCount val="1"/>
                <c:pt idx="0">
                  <c:v>Protéagineux (y c. semences)</c:v>
                </c:pt>
              </c:strCache>
            </c:strRef>
          </c:tx>
          <c:spPr>
            <a:ln w="28575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9FA-4664-AED7-E64ED519CF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9FA-4664-AED7-E64ED519CF6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9FA-4664-AED7-E64ED519CF6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9FA-4664-AED7-E64ED519CF6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9FA-4664-AED7-E64ED519CF6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9FA-4664-AED7-E64ED519CF6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9FA-4664-AED7-E64ED519CF6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9FA-4664-AED7-E64ED519CF6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39FA-4664-AED7-E64ED519CF6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39FA-4664-AED7-E64ED519CF6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39FA-4664-AED7-E64ED519CF6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39FA-4664-AED7-E64ED519CF6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39FA-4664-AED7-E64ED519CF6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39FA-4664-AED7-E64ED519CF6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39FA-4664-AED7-E64ED519CF6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39FA-4664-AED7-E64ED519CF6C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39FA-4664-AED7-E64ED519CF6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39FA-4664-AED7-E64ED519CF6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39FA-4664-AED7-E64ED519CF6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39FA-4664-AED7-E64ED519CF6C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39FA-4664-AED7-E64ED519C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'Evolsurf2000-2021'!$B$34:$W$34</c:f>
              <c:strCache>
                <c:ptCount val="22"/>
                <c:pt idx="0">
                  <c:v>2 000</c:v>
                </c:pt>
                <c:pt idx="1">
                  <c:v>2 001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'Evolsurf2000-2021'!$B$37:$W$37</c:f>
              <c:numCache>
                <c:formatCode>#,##0</c:formatCode>
                <c:ptCount val="22"/>
                <c:pt idx="0">
                  <c:v>100</c:v>
                </c:pt>
                <c:pt idx="1">
                  <c:v>103.88937940529459</c:v>
                </c:pt>
                <c:pt idx="2">
                  <c:v>79.541475240560885</c:v>
                </c:pt>
                <c:pt idx="3">
                  <c:v>88.512937162354277</c:v>
                </c:pt>
                <c:pt idx="4">
                  <c:v>81.403109707735368</c:v>
                </c:pt>
                <c:pt idx="5">
                  <c:v>71.590619996109126</c:v>
                </c:pt>
                <c:pt idx="6">
                  <c:v>58.485850680155039</c:v>
                </c:pt>
                <c:pt idx="7">
                  <c:v>44.854316627508496</c:v>
                </c:pt>
                <c:pt idx="8">
                  <c:v>28.97804648100205</c:v>
                </c:pt>
                <c:pt idx="9">
                  <c:v>39.14670098618739</c:v>
                </c:pt>
                <c:pt idx="10">
                  <c:v>73.003307244511618</c:v>
                </c:pt>
                <c:pt idx="11">
                  <c:v>47.031710638552596</c:v>
                </c:pt>
                <c:pt idx="12">
                  <c:v>31.968034958023434</c:v>
                </c:pt>
                <c:pt idx="13">
                  <c:v>37.297038444846834</c:v>
                </c:pt>
                <c:pt idx="14">
                  <c:v>32.834503090253357</c:v>
                </c:pt>
                <c:pt idx="15">
                  <c:v>43.009143558355653</c:v>
                </c:pt>
                <c:pt idx="16">
                  <c:v>44.071651976116009</c:v>
                </c:pt>
                <c:pt idx="17">
                  <c:v>42.552713885937479</c:v>
                </c:pt>
                <c:pt idx="18">
                  <c:v>30.244077637939032</c:v>
                </c:pt>
                <c:pt idx="19">
                  <c:v>23.270430839680948</c:v>
                </c:pt>
                <c:pt idx="20">
                  <c:v>32.32419975158254</c:v>
                </c:pt>
                <c:pt idx="21">
                  <c:v>31.266180806009906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39FA-4664-AED7-E64ED519CF6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90454856"/>
        <c:axId val="490451576"/>
      </c:lineChart>
      <c:catAx>
        <c:axId val="49045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0451576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49045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045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36482939632559E-2"/>
          <c:y val="9.5203343484503447E-2"/>
          <c:w val="0.78897377750073616"/>
          <c:h val="0.66459025955088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'ExplsurfBIO2014-2022'!$A$21</c:f>
              <c:strCache>
                <c:ptCount val="1"/>
                <c:pt idx="0">
                  <c:v>Nombre de producteurs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'ExplsurfBIO2014-2022'!$B$20:$K$20</c15:sqref>
                  </c15:fullRef>
                </c:ext>
              </c:extLst>
              <c:f>('ExplsurfBIO2014-2022'!$C$20,'ExplsurfBIO2014-2022'!$E$20,'ExplsurfBIO2014-2022'!$G$20,'ExplsurfBIO2014-2022'!$I$20,'ExplsurfBIO2014-2022'!$K$20)</c:f>
              <c:numCache>
                <c:formatCode>General</c:formatCode>
                <c:ptCount val="5"/>
                <c:pt idx="0">
                  <c:v>2014</c:v>
                </c:pt>
                <c:pt idx="1">
                  <c:v>2016</c:v>
                </c:pt>
                <c:pt idx="2">
                  <c:v>2018</c:v>
                </c:pt>
                <c:pt idx="3">
                  <c:v>2020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'ExplsurfBIO2014-2022'!$B$21:$K$21</c15:sqref>
                  </c15:fullRef>
                </c:ext>
              </c:extLst>
              <c:f>('ExplsurfBIO2014-2022'!$C$21,'ExplsurfBIO2014-2022'!$E$21,'ExplsurfBIO2014-2022'!$G$21,'ExplsurfBIO2014-2022'!$I$21,'ExplsurfBIO2014-2022'!$K$21)</c:f>
              <c:numCache>
                <c:formatCode>General</c:formatCode>
                <c:ptCount val="5"/>
                <c:pt idx="0">
                  <c:v>408</c:v>
                </c:pt>
                <c:pt idx="1">
                  <c:v>545</c:v>
                </c:pt>
                <c:pt idx="2">
                  <c:v>640</c:v>
                </c:pt>
                <c:pt idx="3">
                  <c:v>811</c:v>
                </c:pt>
                <c:pt idx="4">
                  <c:v>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3-4832-960E-7327426B45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6796992"/>
        <c:axId val="546795680"/>
      </c:barChart>
      <c:lineChart>
        <c:grouping val="stacked"/>
        <c:varyColors val="0"/>
        <c:ser>
          <c:idx val="1"/>
          <c:order val="1"/>
          <c:tx>
            <c:strRef>
              <c:f>'ExplsurfBIO2014-2022'!$A$22</c:f>
              <c:strCache>
                <c:ptCount val="1"/>
                <c:pt idx="0">
                  <c:v>Surfaces AB et conversion (ha) des exploitations engagées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153512468904831E-2"/>
                  <c:y val="-0.143463019971226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23-4832-960E-7327426B45DB}"/>
                </c:ext>
              </c:extLst>
            </c:dLbl>
            <c:dLbl>
              <c:idx val="1"/>
              <c:layout>
                <c:manualLayout>
                  <c:x val="-5.3076602432952355E-2"/>
                  <c:y val="-0.143909460297054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044386422976497E-2"/>
                      <c:h val="3.31605897003542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332-4A4E-BB28-9366C51848AB}"/>
                </c:ext>
              </c:extLst>
            </c:dLbl>
            <c:dLbl>
              <c:idx val="2"/>
              <c:layout>
                <c:manualLayout>
                  <c:x val="-3.8391644908616261E-2"/>
                  <c:y val="-0.134548210943180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D7-4D9A-A86E-7F86540AF1D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BD7-4D9A-A86E-7F86540AF1DC}"/>
                </c:ext>
              </c:extLst>
            </c:dLbl>
            <c:dLbl>
              <c:idx val="4"/>
              <c:layout>
                <c:manualLayout>
                  <c:x val="-3.630287206266334E-2"/>
                  <c:y val="-4.81042030846340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D7-4D9A-A86E-7F86540AF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'ExplsurfBIO2014-2022'!$B$20:$K$20</c15:sqref>
                  </c15:fullRef>
                </c:ext>
              </c:extLst>
              <c:f>('ExplsurfBIO2014-2022'!$C$20,'ExplsurfBIO2014-2022'!$E$20,'ExplsurfBIO2014-2022'!$G$20,'ExplsurfBIO2014-2022'!$I$20,'ExplsurfBIO2014-2022'!$K$20)</c:f>
              <c:numCache>
                <c:formatCode>General</c:formatCode>
                <c:ptCount val="5"/>
                <c:pt idx="0">
                  <c:v>2014</c:v>
                </c:pt>
                <c:pt idx="1">
                  <c:v>2016</c:v>
                </c:pt>
                <c:pt idx="2">
                  <c:v>2018</c:v>
                </c:pt>
                <c:pt idx="3">
                  <c:v>2020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'ExplsurfBIO2014-2022'!$B$22:$K$22</c15:sqref>
                  </c15:fullRef>
                </c:ext>
              </c:extLst>
              <c:f>('ExplsurfBIO2014-2022'!$C$22,'ExplsurfBIO2014-2022'!$E$22,'ExplsurfBIO2014-2022'!$G$22,'ExplsurfBIO2014-2022'!$I$22,'ExplsurfBIO2014-2022'!$K$22)</c:f>
              <c:numCache>
                <c:formatCode>General</c:formatCode>
                <c:ptCount val="5"/>
                <c:pt idx="0">
                  <c:v>6742</c:v>
                </c:pt>
                <c:pt idx="1">
                  <c:v>10146</c:v>
                </c:pt>
                <c:pt idx="2">
                  <c:v>12899</c:v>
                </c:pt>
                <c:pt idx="3">
                  <c:v>19358</c:v>
                </c:pt>
                <c:pt idx="4">
                  <c:v>22761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'ExplsurfBIO2014-2022'!$B$22</c15:sqref>
                  <c15:dLbl>
                    <c:idx val="-1"/>
                    <c:layout>
                      <c:manualLayout>
                        <c:x val="-3.7054726368159201E-2"/>
                        <c:y val="-9.496552568234670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E5E-47EF-B336-94DE23395107}"/>
                      </c:ext>
                    </c:extLst>
                  </c15:dLbl>
                </c15:categoryFilterException>
                <c15:categoryFilterException>
                  <c15:sqref>'ExplsurfBIO2014-2022'!$D$22</c15:sqref>
                  <c15:dLbl>
                    <c:idx val="0"/>
                    <c:layout>
                      <c:manualLayout>
                        <c:x val="-3.7350876832302045E-2"/>
                        <c:y val="-0.10474185690817429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FE5E-47EF-B336-94DE2339510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3523-4832-960E-7327426B45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5462288"/>
        <c:axId val="555463272"/>
      </c:lineChart>
      <c:catAx>
        <c:axId val="54679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6795680"/>
        <c:crosses val="autoZero"/>
        <c:auto val="1"/>
        <c:lblAlgn val="ctr"/>
        <c:lblOffset val="100"/>
        <c:noMultiLvlLbl val="0"/>
      </c:catAx>
      <c:valAx>
        <c:axId val="54679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en-US"/>
                  <a:t>Nombre de producteurs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6796992"/>
        <c:crosses val="autoZero"/>
        <c:crossBetween val="between"/>
      </c:valAx>
      <c:valAx>
        <c:axId val="5554632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en-US"/>
                  <a:t>Superficies (en 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55462288"/>
        <c:crosses val="max"/>
        <c:crossBetween val="between"/>
      </c:valAx>
      <c:catAx>
        <c:axId val="555462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463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942694663167098E-2"/>
          <c:y val="0.84121515216003406"/>
          <c:w val="0.8121143919510061"/>
          <c:h val="0.13175782081293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16024890613941"/>
          <c:y val="0.21922097161167736"/>
          <c:w val="0.51914360620128808"/>
          <c:h val="0.62601570509207816"/>
        </c:manualLayout>
      </c:layout>
      <c:pie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DE5-4A63-B52E-60D8053B68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E5-4A63-B52E-60D8053B68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DE5-4A63-B52E-60D8053B68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E5-4A63-B52E-60D8053B68DC}"/>
              </c:ext>
            </c:extLst>
          </c:dPt>
          <c:dLbls>
            <c:dLbl>
              <c:idx val="0"/>
              <c:layout>
                <c:manualLayout>
                  <c:x val="0.12431359454725646"/>
                  <c:y val="-0.105822105570137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89883069308253"/>
                      <c:h val="7.3886591514190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DE5-4A63-B52E-60D8053B68DC}"/>
                </c:ext>
              </c:extLst>
            </c:dLbl>
            <c:dLbl>
              <c:idx val="1"/>
              <c:layout>
                <c:manualLayout>
                  <c:x val="-6.927278406362615E-2"/>
                  <c:y val="6.54275622954538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E5-4A63-B52E-60D8053B68DC}"/>
                </c:ext>
              </c:extLst>
            </c:dLbl>
            <c:dLbl>
              <c:idx val="2"/>
              <c:layout>
                <c:manualLayout>
                  <c:x val="-0.10657184281804917"/>
                  <c:y val="1.4877288487087262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2492075895093264"/>
                      <c:h val="8.34172100802435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DE5-4A63-B52E-60D8053B68DC}"/>
                </c:ext>
              </c:extLst>
            </c:dLbl>
            <c:dLbl>
              <c:idx val="3"/>
              <c:layout>
                <c:manualLayout>
                  <c:x val="0.23784999310868374"/>
                  <c:y val="2.2991983648033544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633522208819427"/>
                      <c:h val="8.08650145725649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DE5-4A63-B52E-60D8053B68D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'Production-collecte'!$F$10:$F$13</c:f>
              <c:strCache>
                <c:ptCount val="4"/>
                <c:pt idx="0">
                  <c:v>Blé </c:v>
                </c:pt>
                <c:pt idx="1">
                  <c:v>Orges</c:v>
                </c:pt>
                <c:pt idx="2">
                  <c:v>Maïs</c:v>
                </c:pt>
                <c:pt idx="3">
                  <c:v>Autres céréales</c:v>
                </c:pt>
              </c:strCache>
            </c:strRef>
          </c:cat>
          <c:val>
            <c:numRef>
              <c:f>'Production-collecte'!$G$10:$G$13</c:f>
              <c:numCache>
                <c:formatCode>0</c:formatCode>
                <c:ptCount val="4"/>
                <c:pt idx="0">
                  <c:v>75.263573417354635</c:v>
                </c:pt>
                <c:pt idx="1">
                  <c:v>17.227631088448991</c:v>
                </c:pt>
                <c:pt idx="2">
                  <c:v>5.9011327049818094</c:v>
                </c:pt>
                <c:pt idx="3">
                  <c:v>1.6076560644021833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5-4A63-B52E-60D8053B6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'Production-Prix'!$B$20</c:f>
              <c:strCache>
                <c:ptCount val="1"/>
                <c:pt idx="0">
                  <c:v>Blé tendre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1.8805304060119522E-3"/>
                  <c:y val="-1.6750693933042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78-41D8-B0E2-4DD15C74E3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'Production-Prix'!$A$21:$A$38</c15:sqref>
                  </c15:fullRef>
                </c:ext>
              </c:extLst>
              <c:f>'Production-Prix'!$A$22:$A$38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'Production-Prix'!$B$21:$B$38</c15:sqref>
                  </c15:fullRef>
                </c:ext>
              </c:extLst>
              <c:f>'Production-Prix'!$B$22:$B$38</c:f>
              <c:numCache>
                <c:formatCode>0</c:formatCode>
                <c:ptCount val="17"/>
                <c:pt idx="0">
                  <c:v>108.10951285372673</c:v>
                </c:pt>
                <c:pt idx="1">
                  <c:v>171.39650550739975</c:v>
                </c:pt>
                <c:pt idx="2">
                  <c:v>148.39610798773975</c:v>
                </c:pt>
                <c:pt idx="3">
                  <c:v>106.28822289753501</c:v>
                </c:pt>
                <c:pt idx="4">
                  <c:v>162.88702183976551</c:v>
                </c:pt>
                <c:pt idx="5">
                  <c:v>174.04176385986301</c:v>
                </c:pt>
                <c:pt idx="6">
                  <c:v>207.14194262632526</c:v>
                </c:pt>
                <c:pt idx="7">
                  <c:v>166.83986599681674</c:v>
                </c:pt>
                <c:pt idx="8">
                  <c:v>142.47579708811048</c:v>
                </c:pt>
                <c:pt idx="9">
                  <c:v>145.49125658557449</c:v>
                </c:pt>
                <c:pt idx="10">
                  <c:v>132.42007554707624</c:v>
                </c:pt>
                <c:pt idx="11">
                  <c:v>134.11034787060575</c:v>
                </c:pt>
                <c:pt idx="12">
                  <c:v>163.77896765640276</c:v>
                </c:pt>
                <c:pt idx="13">
                  <c:v>171.4</c:v>
                </c:pt>
                <c:pt idx="14">
                  <c:v>151.5</c:v>
                </c:pt>
                <c:pt idx="15">
                  <c:v>170</c:v>
                </c:pt>
                <c:pt idx="16">
                  <c:v>238.77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BF-42DB-B314-5A04FCF81F4C}"/>
            </c:ext>
          </c:extLst>
        </c:ser>
        <c:ser>
          <c:idx val="1"/>
          <c:order val="1"/>
          <c:tx>
            <c:strRef>
              <c:f>'Production-Prix'!$C$20</c:f>
              <c:strCache>
                <c:ptCount val="1"/>
                <c:pt idx="0">
                  <c:v>Orges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1.4909846366923813E-2"/>
                  <c:y val="0.11274570894465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78-41D8-B0E2-4DD15C74E3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'Production-Prix'!$A$21:$A$38</c15:sqref>
                  </c15:fullRef>
                </c:ext>
              </c:extLst>
              <c:f>'Production-Prix'!$A$22:$A$38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'Production-Prix'!$C$21:$C$38</c15:sqref>
                  </c15:fullRef>
                </c:ext>
              </c:extLst>
              <c:f>'Production-Prix'!$C$22:$C$38</c:f>
              <c:numCache>
                <c:formatCode>0</c:formatCode>
                <c:ptCount val="17"/>
                <c:pt idx="0">
                  <c:v>98.738883256927934</c:v>
                </c:pt>
                <c:pt idx="1">
                  <c:v>155.924651788619</c:v>
                </c:pt>
                <c:pt idx="2">
                  <c:v>155.19631348660124</c:v>
                </c:pt>
                <c:pt idx="3">
                  <c:v>93.403386535865678</c:v>
                </c:pt>
                <c:pt idx="4">
                  <c:v>132.7971217872755</c:v>
                </c:pt>
                <c:pt idx="5">
                  <c:v>171.1458290631075</c:v>
                </c:pt>
                <c:pt idx="6">
                  <c:v>191.65669702816149</c:v>
                </c:pt>
                <c:pt idx="7">
                  <c:v>155.400153389092</c:v>
                </c:pt>
                <c:pt idx="8">
                  <c:v>135.96208931674852</c:v>
                </c:pt>
                <c:pt idx="9">
                  <c:v>139.38644874489523</c:v>
                </c:pt>
                <c:pt idx="10">
                  <c:v>116.72314447557375</c:v>
                </c:pt>
                <c:pt idx="11">
                  <c:v>127.39002591472152</c:v>
                </c:pt>
                <c:pt idx="12">
                  <c:v>161.47841417181948</c:v>
                </c:pt>
                <c:pt idx="13">
                  <c:v>164</c:v>
                </c:pt>
                <c:pt idx="14">
                  <c:v>134.80000000000001</c:v>
                </c:pt>
                <c:pt idx="15">
                  <c:v>150.80000000000001</c:v>
                </c:pt>
                <c:pt idx="16">
                  <c:v>210.95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BF-42DB-B314-5A04FCF81F4C}"/>
            </c:ext>
          </c:extLst>
        </c:ser>
        <c:ser>
          <c:idx val="2"/>
          <c:order val="2"/>
          <c:tx>
            <c:strRef>
              <c:f>'Production-Prix'!$D$20</c:f>
              <c:strCache>
                <c:ptCount val="1"/>
                <c:pt idx="0">
                  <c:v>Colza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78-41D8-B0E2-4DD15C74E3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'Production-Prix'!$A$21:$A$38</c15:sqref>
                  </c15:fullRef>
                </c:ext>
              </c:extLst>
              <c:f>'Production-Prix'!$A$22:$A$38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'Production-Prix'!$D$21:$D$38</c15:sqref>
                  </c15:fullRef>
                </c:ext>
              </c:extLst>
              <c:f>'Production-Prix'!$D$22:$D$38</c:f>
              <c:numCache>
                <c:formatCode>0</c:formatCode>
                <c:ptCount val="17"/>
                <c:pt idx="0">
                  <c:v>222.37398444879051</c:v>
                </c:pt>
                <c:pt idx="1">
                  <c:v>274.50546829343273</c:v>
                </c:pt>
                <c:pt idx="2">
                  <c:v>343.23340477299053</c:v>
                </c:pt>
                <c:pt idx="3">
                  <c:v>242.57108057497175</c:v>
                </c:pt>
                <c:pt idx="4">
                  <c:v>339.22324296859722</c:v>
                </c:pt>
                <c:pt idx="5">
                  <c:v>407.23191385485922</c:v>
                </c:pt>
                <c:pt idx="6">
                  <c:v>457.80086826168122</c:v>
                </c:pt>
                <c:pt idx="7">
                  <c:v>350.75891341899074</c:v>
                </c:pt>
                <c:pt idx="8">
                  <c:v>295.65746624475577</c:v>
                </c:pt>
                <c:pt idx="9">
                  <c:v>332.65631081402455</c:v>
                </c:pt>
                <c:pt idx="10">
                  <c:v>338.97335859856975</c:v>
                </c:pt>
                <c:pt idx="11">
                  <c:v>314.13168888367301</c:v>
                </c:pt>
                <c:pt idx="12">
                  <c:v>332.39929759661328</c:v>
                </c:pt>
                <c:pt idx="13">
                  <c:v>342.4</c:v>
                </c:pt>
                <c:pt idx="14">
                  <c:v>349.2</c:v>
                </c:pt>
                <c:pt idx="15">
                  <c:v>378.5</c:v>
                </c:pt>
                <c:pt idx="16">
                  <c:v>579.34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BF-42DB-B314-5A04FCF81F4C}"/>
            </c:ext>
          </c:extLst>
        </c:ser>
        <c:ser>
          <c:idx val="3"/>
          <c:order val="3"/>
          <c:tx>
            <c:strRef>
              <c:f>'Production-Prix'!$E$20</c:f>
              <c:strCache>
                <c:ptCount val="1"/>
                <c:pt idx="0">
                  <c:v>Pois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78-41D8-B0E2-4DD15C74E3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'Production-Prix'!$A$21:$A$38</c15:sqref>
                  </c15:fullRef>
                </c:ext>
              </c:extLst>
              <c:f>'Production-Prix'!$A$22:$A$38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'Production-Prix'!$E$21:$E$38</c15:sqref>
                  </c15:fullRef>
                </c:ext>
              </c:extLst>
              <c:f>'Production-Prix'!$E$22:$E$38</c:f>
              <c:numCache>
                <c:formatCode>0</c:formatCode>
                <c:ptCount val="17"/>
                <c:pt idx="0">
                  <c:v>120.25</c:v>
                </c:pt>
                <c:pt idx="1">
                  <c:v>184.75</c:v>
                </c:pt>
                <c:pt idx="2">
                  <c:v>187.5</c:v>
                </c:pt>
                <c:pt idx="3">
                  <c:v>143.5</c:v>
                </c:pt>
                <c:pt idx="4">
                  <c:v>173</c:v>
                </c:pt>
                <c:pt idx="5">
                  <c:v>201</c:v>
                </c:pt>
                <c:pt idx="6">
                  <c:v>255.75</c:v>
                </c:pt>
                <c:pt idx="7">
                  <c:v>217</c:v>
                </c:pt>
                <c:pt idx="8">
                  <c:v>200.25</c:v>
                </c:pt>
                <c:pt idx="9">
                  <c:v>202.5</c:v>
                </c:pt>
                <c:pt idx="10">
                  <c:v>207</c:v>
                </c:pt>
                <c:pt idx="11">
                  <c:v>180.75</c:v>
                </c:pt>
                <c:pt idx="12">
                  <c:v>185.98128511633701</c:v>
                </c:pt>
                <c:pt idx="13">
                  <c:v>193</c:v>
                </c:pt>
                <c:pt idx="14">
                  <c:v>176.1</c:v>
                </c:pt>
                <c:pt idx="15">
                  <c:v>202.9</c:v>
                </c:pt>
                <c:pt idx="16">
                  <c:v>300.64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BF-42DB-B314-5A04FCF81F4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719216"/>
        <c:axId val="625716592"/>
      </c:lineChart>
      <c:catAx>
        <c:axId val="62571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5716592"/>
        <c:crosses val="autoZero"/>
        <c:auto val="0"/>
        <c:lblAlgn val="ctr"/>
        <c:lblOffset val="100"/>
        <c:tickLblSkip val="2"/>
        <c:noMultiLvlLbl val="0"/>
      </c:catAx>
      <c:valAx>
        <c:axId val="62571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571921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16901563775113E-2"/>
          <c:y val="0.14897458636783029"/>
          <c:w val="0.89089216789077841"/>
          <c:h val="0.60687709109371135"/>
        </c:manualLayout>
      </c:layout>
      <c:lineChart>
        <c:grouping val="standard"/>
        <c:varyColors val="0"/>
        <c:ser>
          <c:idx val="0"/>
          <c:order val="0"/>
          <c:tx>
            <c:strRef>
              <c:f>'Poduction-Ndie'!$A$26</c:f>
              <c:strCache>
                <c:ptCount val="1"/>
                <c:pt idx="0">
                  <c:v> Blé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1"/>
              <c:layout>
                <c:manualLayout>
                  <c:x val="0"/>
                  <c:y val="7.64013940747811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Open Sans" panose="020B0606030504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493447231862417E-2"/>
                      <c:h val="6.15667900585944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7AE0-4DA5-8EFA-78D3FFE04D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'Poduction-Ndie'!$B$25:$W$25</c:f>
              <c:strCache>
                <c:ptCount val="22"/>
                <c:pt idx="1">
                  <c:v>2001 </c:v>
                </c:pt>
                <c:pt idx="3">
                  <c:v>2003</c:v>
                </c:pt>
                <c:pt idx="5">
                  <c:v>2005</c:v>
                </c:pt>
                <c:pt idx="7">
                  <c:v>2007</c:v>
                </c:pt>
                <c:pt idx="9">
                  <c:v>2009</c:v>
                </c:pt>
                <c:pt idx="11">
                  <c:v>2011</c:v>
                </c:pt>
                <c:pt idx="13">
                  <c:v>2013</c:v>
                </c:pt>
                <c:pt idx="15">
                  <c:v>2015</c:v>
                </c:pt>
                <c:pt idx="17">
                  <c:v>2017</c:v>
                </c:pt>
                <c:pt idx="19">
                  <c:v>2019</c:v>
                </c:pt>
                <c:pt idx="21">
                  <c:v>2021</c:v>
                </c:pt>
              </c:strCache>
            </c:strRef>
          </c:cat>
          <c:val>
            <c:numRef>
              <c:f>'Poduction-Ndie'!$B$26:$W$26</c:f>
              <c:numCache>
                <c:formatCode>#,##0</c:formatCode>
                <c:ptCount val="22"/>
                <c:pt idx="0">
                  <c:v>100</c:v>
                </c:pt>
                <c:pt idx="1">
                  <c:v>88.577018400531344</c:v>
                </c:pt>
                <c:pt idx="2">
                  <c:v>109.69850065189048</c:v>
                </c:pt>
                <c:pt idx="3">
                  <c:v>100.38515965166907</c:v>
                </c:pt>
                <c:pt idx="4">
                  <c:v>115.86585508351578</c:v>
                </c:pt>
                <c:pt idx="5">
                  <c:v>106.42951280411306</c:v>
                </c:pt>
                <c:pt idx="6">
                  <c:v>102.95022570170475</c:v>
                </c:pt>
                <c:pt idx="7">
                  <c:v>94.270863570391867</c:v>
                </c:pt>
                <c:pt idx="8">
                  <c:v>125.96328196108337</c:v>
                </c:pt>
                <c:pt idx="9">
                  <c:v>119.2946883225505</c:v>
                </c:pt>
                <c:pt idx="10">
                  <c:v>116.87945253499299</c:v>
                </c:pt>
                <c:pt idx="11">
                  <c:v>119.22383520700596</c:v>
                </c:pt>
                <c:pt idx="12">
                  <c:v>121.46253474699269</c:v>
                </c:pt>
                <c:pt idx="13">
                  <c:v>119.76630341197018</c:v>
                </c:pt>
                <c:pt idx="14">
                  <c:v>122.199214041475</c:v>
                </c:pt>
                <c:pt idx="15">
                  <c:v>134.15832328847998</c:v>
                </c:pt>
                <c:pt idx="16">
                  <c:v>93.635980664682293</c:v>
                </c:pt>
                <c:pt idx="17">
                  <c:v>121.6970984723623</c:v>
                </c:pt>
                <c:pt idx="18">
                  <c:v>110.5211433913065</c:v>
                </c:pt>
                <c:pt idx="19">
                  <c:v>128.88337617770779</c:v>
                </c:pt>
                <c:pt idx="20">
                  <c:v>99.305613638040882</c:v>
                </c:pt>
                <c:pt idx="21">
                  <c:v>112.07670168015547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E5-4CEE-A9F5-25EF7120B5F5}"/>
            </c:ext>
          </c:extLst>
        </c:ser>
        <c:ser>
          <c:idx val="1"/>
          <c:order val="1"/>
          <c:tx>
            <c:strRef>
              <c:f>'Poduction-Ndie'!$A$27</c:f>
              <c:strCache>
                <c:ptCount val="1"/>
                <c:pt idx="0">
                  <c:v> Orge d'hiver et escourgeon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1"/>
              <c:layout>
                <c:manualLayout>
                  <c:x val="-8.3697229555798371E-3"/>
                  <c:y val="-7.321800265499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E0-4DA5-8EFA-78D3FFE04D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'Poduction-Ndie'!$B$25:$W$25</c:f>
              <c:strCache>
                <c:ptCount val="22"/>
                <c:pt idx="1">
                  <c:v>2001 </c:v>
                </c:pt>
                <c:pt idx="3">
                  <c:v>2003</c:v>
                </c:pt>
                <c:pt idx="5">
                  <c:v>2005</c:v>
                </c:pt>
                <c:pt idx="7">
                  <c:v>2007</c:v>
                </c:pt>
                <c:pt idx="9">
                  <c:v>2009</c:v>
                </c:pt>
                <c:pt idx="11">
                  <c:v>2011</c:v>
                </c:pt>
                <c:pt idx="13">
                  <c:v>2013</c:v>
                </c:pt>
                <c:pt idx="15">
                  <c:v>2015</c:v>
                </c:pt>
                <c:pt idx="17">
                  <c:v>2017</c:v>
                </c:pt>
                <c:pt idx="19">
                  <c:v>2019</c:v>
                </c:pt>
                <c:pt idx="21">
                  <c:v>2021</c:v>
                </c:pt>
              </c:strCache>
            </c:strRef>
          </c:cat>
          <c:val>
            <c:numRef>
              <c:f>'Poduction-Ndie'!$B$27:$W$27</c:f>
              <c:numCache>
                <c:formatCode>#,##0</c:formatCode>
                <c:ptCount val="22"/>
                <c:pt idx="0">
                  <c:v>100</c:v>
                </c:pt>
                <c:pt idx="1">
                  <c:v>100.7670388444392</c:v>
                </c:pt>
                <c:pt idx="2">
                  <c:v>107.81900619537936</c:v>
                </c:pt>
                <c:pt idx="3">
                  <c:v>95.359995904906981</c:v>
                </c:pt>
                <c:pt idx="4">
                  <c:v>104.07554826160199</c:v>
                </c:pt>
                <c:pt idx="5">
                  <c:v>96.917124003760037</c:v>
                </c:pt>
                <c:pt idx="6">
                  <c:v>100.87023829098118</c:v>
                </c:pt>
                <c:pt idx="7">
                  <c:v>90.264195546896573</c:v>
                </c:pt>
                <c:pt idx="8">
                  <c:v>120.6624278317413</c:v>
                </c:pt>
                <c:pt idx="9">
                  <c:v>132.76581652121848</c:v>
                </c:pt>
                <c:pt idx="10">
                  <c:v>107.16006849973785</c:v>
                </c:pt>
                <c:pt idx="11">
                  <c:v>86.537242078942228</c:v>
                </c:pt>
                <c:pt idx="12">
                  <c:v>103.48749910807634</c:v>
                </c:pt>
                <c:pt idx="13">
                  <c:v>105.37574029664604</c:v>
                </c:pt>
                <c:pt idx="14">
                  <c:v>119.84111349302128</c:v>
                </c:pt>
                <c:pt idx="15">
                  <c:v>142.192022634696</c:v>
                </c:pt>
                <c:pt idx="16">
                  <c:v>121.22018260392073</c:v>
                </c:pt>
                <c:pt idx="17">
                  <c:v>131.61396302627375</c:v>
                </c:pt>
                <c:pt idx="18">
                  <c:v>118.68572332682876</c:v>
                </c:pt>
                <c:pt idx="19">
                  <c:v>149.18532467572757</c:v>
                </c:pt>
                <c:pt idx="20">
                  <c:v>123.34590816443661</c:v>
                </c:pt>
                <c:pt idx="21">
                  <c:v>124.76957345883346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E5-4CEE-A9F5-25EF7120B5F5}"/>
            </c:ext>
          </c:extLst>
        </c:ser>
        <c:ser>
          <c:idx val="2"/>
          <c:order val="2"/>
          <c:tx>
            <c:strRef>
              <c:f>'Poduction-Ndie'!$A$28</c:f>
              <c:strCache>
                <c:ptCount val="1"/>
                <c:pt idx="0">
                  <c:v> Colza grain d'hiver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dLbl>
              <c:idx val="21"/>
              <c:layout>
                <c:manualLayout>
                  <c:x val="-1.6739445911159674E-2"/>
                  <c:y val="-6.0484436975868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E0-4DA5-8EFA-78D3FFE04D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'Poduction-Ndie'!$B$25:$W$25</c:f>
              <c:strCache>
                <c:ptCount val="22"/>
                <c:pt idx="1">
                  <c:v>2001 </c:v>
                </c:pt>
                <c:pt idx="3">
                  <c:v>2003</c:v>
                </c:pt>
                <c:pt idx="5">
                  <c:v>2005</c:v>
                </c:pt>
                <c:pt idx="7">
                  <c:v>2007</c:v>
                </c:pt>
                <c:pt idx="9">
                  <c:v>2009</c:v>
                </c:pt>
                <c:pt idx="11">
                  <c:v>2011</c:v>
                </c:pt>
                <c:pt idx="13">
                  <c:v>2013</c:v>
                </c:pt>
                <c:pt idx="15">
                  <c:v>2015</c:v>
                </c:pt>
                <c:pt idx="17">
                  <c:v>2017</c:v>
                </c:pt>
                <c:pt idx="19">
                  <c:v>2019</c:v>
                </c:pt>
                <c:pt idx="21">
                  <c:v>2021</c:v>
                </c:pt>
              </c:strCache>
            </c:strRef>
          </c:cat>
          <c:val>
            <c:numRef>
              <c:f>'Poduction-Ndie'!$B$28:$W$28</c:f>
              <c:numCache>
                <c:formatCode>#,##0</c:formatCode>
                <c:ptCount val="22"/>
                <c:pt idx="0">
                  <c:v>100</c:v>
                </c:pt>
                <c:pt idx="1">
                  <c:v>100.90889608534145</c:v>
                </c:pt>
                <c:pt idx="2">
                  <c:v>117.66525383369846</c:v>
                </c:pt>
                <c:pt idx="3">
                  <c:v>131.74011810648634</c:v>
                </c:pt>
                <c:pt idx="4">
                  <c:v>154.0718163634632</c:v>
                </c:pt>
                <c:pt idx="5">
                  <c:v>175.07586436803507</c:v>
                </c:pt>
                <c:pt idx="6">
                  <c:v>157.29421849699972</c:v>
                </c:pt>
                <c:pt idx="7">
                  <c:v>186.048480807696</c:v>
                </c:pt>
                <c:pt idx="8">
                  <c:v>195.48852271644918</c:v>
                </c:pt>
                <c:pt idx="9">
                  <c:v>227.19092294504239</c:v>
                </c:pt>
                <c:pt idx="10">
                  <c:v>221.36265358605581</c:v>
                </c:pt>
                <c:pt idx="11">
                  <c:v>259.9944280407658</c:v>
                </c:pt>
                <c:pt idx="12">
                  <c:v>253.29207543575581</c:v>
                </c:pt>
                <c:pt idx="13">
                  <c:v>236.59634250881035</c:v>
                </c:pt>
                <c:pt idx="14">
                  <c:v>234.76521573483188</c:v>
                </c:pt>
                <c:pt idx="15">
                  <c:v>254.84712829793312</c:v>
                </c:pt>
                <c:pt idx="16">
                  <c:v>217.08210305743404</c:v>
                </c:pt>
                <c:pt idx="17">
                  <c:v>255.82626916849222</c:v>
                </c:pt>
                <c:pt idx="18">
                  <c:v>211.9406610153348</c:v>
                </c:pt>
                <c:pt idx="19">
                  <c:v>203.04981426802553</c:v>
                </c:pt>
                <c:pt idx="20">
                  <c:v>168.63272692637395</c:v>
                </c:pt>
                <c:pt idx="21">
                  <c:v>206.36489189446615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E5-4CEE-A9F5-25EF7120B5F5}"/>
            </c:ext>
          </c:extLst>
        </c:ser>
        <c:ser>
          <c:idx val="3"/>
          <c:order val="3"/>
          <c:tx>
            <c:strRef>
              <c:f>'Poduction-Ndie'!$A$29</c:f>
              <c:strCache>
                <c:ptCount val="1"/>
                <c:pt idx="0">
                  <c:v> Pois protéagineux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21"/>
              <c:layout>
                <c:manualLayout>
                  <c:x val="-8.3697229555799602E-3"/>
                  <c:y val="-5.0934262716520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E0-4DA5-8EFA-78D3FFE04D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'Poduction-Ndie'!$B$25:$W$25</c:f>
              <c:strCache>
                <c:ptCount val="22"/>
                <c:pt idx="1">
                  <c:v>2001 </c:v>
                </c:pt>
                <c:pt idx="3">
                  <c:v>2003</c:v>
                </c:pt>
                <c:pt idx="5">
                  <c:v>2005</c:v>
                </c:pt>
                <c:pt idx="7">
                  <c:v>2007</c:v>
                </c:pt>
                <c:pt idx="9">
                  <c:v>2009</c:v>
                </c:pt>
                <c:pt idx="11">
                  <c:v>2011</c:v>
                </c:pt>
                <c:pt idx="13">
                  <c:v>2013</c:v>
                </c:pt>
                <c:pt idx="15">
                  <c:v>2015</c:v>
                </c:pt>
                <c:pt idx="17">
                  <c:v>2017</c:v>
                </c:pt>
                <c:pt idx="19">
                  <c:v>2019</c:v>
                </c:pt>
                <c:pt idx="21">
                  <c:v>2021</c:v>
                </c:pt>
              </c:strCache>
            </c:strRef>
          </c:cat>
          <c:val>
            <c:numRef>
              <c:f>'Poduction-Ndie'!$B$29:$W$29</c:f>
              <c:numCache>
                <c:formatCode>#,##0</c:formatCode>
                <c:ptCount val="22"/>
                <c:pt idx="0">
                  <c:v>100</c:v>
                </c:pt>
                <c:pt idx="1">
                  <c:v>82.5473541016582</c:v>
                </c:pt>
                <c:pt idx="2">
                  <c:v>83.0470704283467</c:v>
                </c:pt>
                <c:pt idx="3">
                  <c:v>84.009270959589443</c:v>
                </c:pt>
                <c:pt idx="4">
                  <c:v>78.476899966474974</c:v>
                </c:pt>
                <c:pt idx="5">
                  <c:v>62.674716971400571</c:v>
                </c:pt>
                <c:pt idx="6">
                  <c:v>46.652106919049949</c:v>
                </c:pt>
                <c:pt idx="7">
                  <c:v>27.237666658070509</c:v>
                </c:pt>
                <c:pt idx="8">
                  <c:v>18.334644247878899</c:v>
                </c:pt>
                <c:pt idx="9">
                  <c:v>20.072111045207212</c:v>
                </c:pt>
                <c:pt idx="10">
                  <c:v>37.537586713773628</c:v>
                </c:pt>
                <c:pt idx="11">
                  <c:v>27.819035768625731</c:v>
                </c:pt>
                <c:pt idx="12">
                  <c:v>19.059042731516104</c:v>
                </c:pt>
                <c:pt idx="13">
                  <c:v>17.013951569229182</c:v>
                </c:pt>
                <c:pt idx="14">
                  <c:v>15.285478505299533</c:v>
                </c:pt>
                <c:pt idx="15">
                  <c:v>20.026691079763779</c:v>
                </c:pt>
                <c:pt idx="16">
                  <c:v>19.337493875235321</c:v>
                </c:pt>
                <c:pt idx="17">
                  <c:v>25.520927353843774</c:v>
                </c:pt>
                <c:pt idx="18">
                  <c:v>17.017819841658717</c:v>
                </c:pt>
                <c:pt idx="19">
                  <c:v>15.796735178069474</c:v>
                </c:pt>
                <c:pt idx="20">
                  <c:v>14.415117208654616</c:v>
                </c:pt>
                <c:pt idx="21">
                  <c:v>9.5401268793356895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E5-4CEE-A9F5-25EF7120B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998840"/>
        <c:axId val="623998184"/>
      </c:lineChart>
      <c:catAx>
        <c:axId val="623998840"/>
        <c:scaling>
          <c:orientation val="minMax"/>
        </c:scaling>
        <c:delete val="0"/>
        <c:axPos val="b"/>
        <c:numFmt formatCode="0" sourceLinked="0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623998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39981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+mn-ea"/>
                <a:cs typeface="+mn-cs"/>
              </a:defRPr>
            </a:pPr>
            <a:endParaRPr lang="fr-FR"/>
          </a:p>
        </c:txPr>
        <c:crossAx val="623998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4.3188956252868411E-3"/>
          <c:y val="0.89444876694967945"/>
          <c:w val="0.977277276754553"/>
          <c:h val="8.0518620367228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Open Sans" panose="020B0606030504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13680</xdr:rowOff>
    </xdr:from>
    <xdr:to>
      <xdr:col>2</xdr:col>
      <xdr:colOff>2009880</xdr:colOff>
      <xdr:row>9</xdr:row>
      <xdr:rowOff>377335</xdr:rowOff>
    </xdr:to>
    <xdr:sp macro="" textlink="">
      <xdr:nvSpPr>
        <xdr:cNvPr id="2" name="CustomShape 1"/>
        <xdr:cNvSpPr/>
      </xdr:nvSpPr>
      <xdr:spPr>
        <a:xfrm>
          <a:off x="108000" y="188640"/>
          <a:ext cx="5933160" cy="1904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0</xdr:row>
      <xdr:rowOff>0</xdr:rowOff>
    </xdr:from>
    <xdr:to>
      <xdr:col>2</xdr:col>
      <xdr:colOff>2689560</xdr:colOff>
      <xdr:row>9</xdr:row>
      <xdr:rowOff>158057</xdr:rowOff>
    </xdr:to>
    <xdr:pic>
      <xdr:nvPicPr>
        <xdr:cNvPr id="3" name="Imag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0"/>
          <a:ext cx="6612840" cy="1891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85724</xdr:rowOff>
    </xdr:from>
    <xdr:to>
      <xdr:col>8</xdr:col>
      <xdr:colOff>400050</xdr:colOff>
      <xdr:row>40</xdr:row>
      <xdr:rowOff>165100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177800</xdr:rowOff>
    </xdr:from>
    <xdr:to>
      <xdr:col>7</xdr:col>
      <xdr:colOff>609600</xdr:colOff>
      <xdr:row>19</xdr:row>
      <xdr:rowOff>419100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22224</xdr:rowOff>
    </xdr:from>
    <xdr:to>
      <xdr:col>7</xdr:col>
      <xdr:colOff>190500</xdr:colOff>
      <xdr:row>15</xdr:row>
      <xdr:rowOff>400049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4</xdr:col>
      <xdr:colOff>390525</xdr:colOff>
      <xdr:row>22</xdr:row>
      <xdr:rowOff>177800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123825</xdr:rowOff>
    </xdr:from>
    <xdr:to>
      <xdr:col>5</xdr:col>
      <xdr:colOff>571500</xdr:colOff>
      <xdr:row>16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7</xdr:col>
      <xdr:colOff>234950</xdr:colOff>
      <xdr:row>17</xdr:row>
      <xdr:rowOff>6904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"/>
  <sheetViews>
    <sheetView tabSelected="1" topLeftCell="A10" zoomScale="110" zoomScaleNormal="110" workbookViewId="0">
      <selection activeCell="C6" sqref="C6"/>
    </sheetView>
  </sheetViews>
  <sheetFormatPr baseColWidth="10" defaultColWidth="9.140625" defaultRowHeight="18"/>
  <cols>
    <col min="1" max="1" width="37.28515625" style="47"/>
    <col min="2" max="2" width="19.85546875" style="47"/>
    <col min="3" max="3" width="68.7109375" style="47" customWidth="1"/>
    <col min="4" max="4" width="37.28515625" style="47"/>
    <col min="5" max="1025" width="10.7109375" style="47"/>
    <col min="1026" max="16384" width="9.140625" style="18"/>
  </cols>
  <sheetData>
    <row r="1" spans="1:4">
      <c r="A1" s="67"/>
      <c r="B1" s="67"/>
      <c r="C1" s="67"/>
      <c r="D1" s="67"/>
    </row>
    <row r="2" spans="1:4">
      <c r="A2" s="67"/>
      <c r="B2" s="67"/>
      <c r="C2" s="67"/>
      <c r="D2" s="67"/>
    </row>
    <row r="3" spans="1:4">
      <c r="A3" s="67"/>
      <c r="B3" s="67"/>
      <c r="C3" s="67"/>
      <c r="D3" s="67"/>
    </row>
    <row r="4" spans="1:4">
      <c r="A4" s="67"/>
      <c r="B4" s="67"/>
      <c r="C4" s="67"/>
      <c r="D4" s="67"/>
    </row>
    <row r="5" spans="1:4">
      <c r="A5" s="67"/>
      <c r="B5" s="67"/>
      <c r="C5" s="67"/>
      <c r="D5" s="67"/>
    </row>
    <row r="6" spans="1:4">
      <c r="A6" s="67"/>
      <c r="B6" s="67"/>
      <c r="C6" s="67"/>
      <c r="D6" s="67"/>
    </row>
    <row r="7" spans="1:4">
      <c r="A7" s="67"/>
      <c r="B7" s="67"/>
      <c r="C7" s="67"/>
      <c r="D7" s="67"/>
    </row>
    <row r="8" spans="1:4">
      <c r="A8" s="67"/>
      <c r="B8" s="67"/>
      <c r="C8" s="67"/>
      <c r="D8" s="67"/>
    </row>
    <row r="9" spans="1:4">
      <c r="A9" s="67"/>
      <c r="B9" s="67"/>
      <c r="C9" s="67"/>
      <c r="D9" s="67"/>
    </row>
    <row r="10" spans="1:4" ht="52.9" customHeight="1">
      <c r="A10" s="211" t="s">
        <v>8</v>
      </c>
      <c r="B10" s="211"/>
      <c r="C10" s="211"/>
      <c r="D10" s="67" t="s">
        <v>167</v>
      </c>
    </row>
    <row r="11" spans="1:4" ht="30.6" customHeight="1">
      <c r="A11" s="212" t="s">
        <v>188</v>
      </c>
      <c r="B11" s="212"/>
      <c r="C11" s="212"/>
      <c r="D11" s="67"/>
    </row>
    <row r="12" spans="1:4">
      <c r="A12" s="213" t="s">
        <v>9</v>
      </c>
      <c r="B12" s="213"/>
      <c r="C12" s="213"/>
      <c r="D12" s="213"/>
    </row>
    <row r="13" spans="1:4" ht="27" customHeight="1">
      <c r="A13" s="197" t="s">
        <v>9</v>
      </c>
      <c r="B13" s="197" t="s">
        <v>64</v>
      </c>
      <c r="C13" s="198" t="s">
        <v>118</v>
      </c>
      <c r="D13" s="199" t="s">
        <v>120</v>
      </c>
    </row>
    <row r="14" spans="1:4" ht="29.1" customHeight="1">
      <c r="A14" s="197" t="s">
        <v>9</v>
      </c>
      <c r="B14" s="197" t="s">
        <v>36</v>
      </c>
      <c r="C14" s="198" t="s">
        <v>113</v>
      </c>
      <c r="D14" s="199" t="s">
        <v>10</v>
      </c>
    </row>
    <row r="15" spans="1:4" ht="31.5">
      <c r="A15" s="197" t="s">
        <v>9</v>
      </c>
      <c r="B15" s="197" t="s">
        <v>67</v>
      </c>
      <c r="C15" s="198" t="s">
        <v>11</v>
      </c>
      <c r="D15" s="199" t="s">
        <v>126</v>
      </c>
    </row>
    <row r="16" spans="1:4" ht="31.5">
      <c r="A16" s="197" t="s">
        <v>9</v>
      </c>
      <c r="B16" s="197" t="s">
        <v>68</v>
      </c>
      <c r="C16" s="198" t="s">
        <v>168</v>
      </c>
      <c r="D16" s="199" t="s">
        <v>12</v>
      </c>
    </row>
    <row r="17" spans="1:4">
      <c r="A17" s="214" t="s">
        <v>13</v>
      </c>
      <c r="B17" s="214"/>
      <c r="C17" s="214"/>
      <c r="D17" s="214"/>
    </row>
    <row r="18" spans="1:4" ht="31.5">
      <c r="A18" s="197" t="s">
        <v>13</v>
      </c>
      <c r="B18" s="197" t="s">
        <v>69</v>
      </c>
      <c r="C18" s="200" t="s">
        <v>187</v>
      </c>
      <c r="D18" s="199" t="s">
        <v>66</v>
      </c>
    </row>
    <row r="19" spans="1:4" ht="30.95" customHeight="1">
      <c r="A19" s="197" t="s">
        <v>13</v>
      </c>
      <c r="B19" s="197" t="s">
        <v>70</v>
      </c>
      <c r="C19" s="201" t="s">
        <v>169</v>
      </c>
      <c r="D19" s="199" t="s">
        <v>186</v>
      </c>
    </row>
    <row r="20" spans="1:4" ht="26.25" customHeight="1">
      <c r="A20" s="197" t="s">
        <v>13</v>
      </c>
      <c r="B20" s="197" t="s">
        <v>71</v>
      </c>
      <c r="C20" s="198" t="s">
        <v>143</v>
      </c>
      <c r="D20" s="199" t="s">
        <v>76</v>
      </c>
    </row>
    <row r="21" spans="1:4" ht="35.1" customHeight="1">
      <c r="A21" s="197" t="s">
        <v>13</v>
      </c>
      <c r="B21" s="197" t="s">
        <v>72</v>
      </c>
      <c r="C21" s="202" t="s">
        <v>136</v>
      </c>
      <c r="D21" s="199" t="s">
        <v>185</v>
      </c>
    </row>
    <row r="22" spans="1:4">
      <c r="A22" s="214" t="s">
        <v>63</v>
      </c>
      <c r="B22" s="214"/>
      <c r="C22" s="214"/>
      <c r="D22" s="214"/>
    </row>
    <row r="23" spans="1:4" ht="24.6" customHeight="1">
      <c r="A23" s="197" t="s">
        <v>62</v>
      </c>
      <c r="B23" s="197" t="s">
        <v>73</v>
      </c>
      <c r="C23" s="198" t="s">
        <v>146</v>
      </c>
      <c r="D23" s="195" t="s">
        <v>65</v>
      </c>
    </row>
    <row r="24" spans="1:4" ht="31.5">
      <c r="A24" s="197" t="s">
        <v>62</v>
      </c>
      <c r="B24" s="197" t="s">
        <v>74</v>
      </c>
      <c r="C24" s="198" t="s">
        <v>170</v>
      </c>
      <c r="D24" s="195" t="s">
        <v>77</v>
      </c>
    </row>
    <row r="25" spans="1:4" ht="27.75" customHeight="1">
      <c r="A25" s="197" t="s">
        <v>62</v>
      </c>
      <c r="B25" s="197" t="s">
        <v>75</v>
      </c>
      <c r="C25" s="198" t="s">
        <v>171</v>
      </c>
      <c r="D25" s="195" t="s">
        <v>184</v>
      </c>
    </row>
    <row r="26" spans="1:4" ht="16.5" customHeight="1">
      <c r="A26" s="68"/>
      <c r="B26" s="69"/>
      <c r="C26" s="69"/>
      <c r="D26" s="69"/>
    </row>
    <row r="27" spans="1:4">
      <c r="A27" s="69"/>
      <c r="B27" s="69"/>
      <c r="C27" s="69"/>
      <c r="D27" s="69"/>
    </row>
    <row r="28" spans="1:4">
      <c r="B28" s="70"/>
    </row>
    <row r="29" spans="1:4">
      <c r="B29" s="29"/>
    </row>
    <row r="31" spans="1:4">
      <c r="C31" s="71"/>
    </row>
    <row r="32" spans="1:4">
      <c r="C32" s="29"/>
    </row>
  </sheetData>
  <mergeCells count="5">
    <mergeCell ref="A10:C10"/>
    <mergeCell ref="A11:C11"/>
    <mergeCell ref="A12:D12"/>
    <mergeCell ref="A17:D17"/>
    <mergeCell ref="A22:D22"/>
  </mergeCells>
  <hyperlinks>
    <hyperlink ref="D13" location="' Evol-SUP-COP-Ndie2000-21'!A1" display="SuperficieCOP2000/2021"/>
    <hyperlink ref="D14" location="'Surf-Prod°-Rendt-Normandi'!A1" display="SuperficieCOPNormandie"/>
    <hyperlink ref="D15" location="'Evolsurf2000-2021'!A1" display="SuperficieCOP2000-2021"/>
    <hyperlink ref="D25" location="'Poduction-Ndie'!A1" display="ProductionCOP 2000-2021"/>
    <hyperlink ref="D23" location="'Production-collecte'!A1" display="Production-collecte"/>
    <hyperlink ref="D18" location="'Expl 2000-2020'!A1" display="ExploitationsOTEX"/>
    <hyperlink ref="D19" location="' Indicateurs éco'!A1" display="IndicateursEconomiques"/>
    <hyperlink ref="D21" location="'Evol-Main-Oeuvre'!A1" display="ExploitationsMO"/>
    <hyperlink ref="D20" location="' Indicateurs éco'!A1" display="ExploitationsEBE/UTANS"/>
    <hyperlink ref="D24" location="'Production-Prix'!A1" display="ProductionPrix"/>
    <hyperlink ref="D16" location="'ExplsurfBIO2014-2022'!A1" display="#EffectifABconversion"/>
  </hyperlink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F1"/>
    </sheetView>
  </sheetViews>
  <sheetFormatPr baseColWidth="10" defaultColWidth="10.85546875" defaultRowHeight="18"/>
  <cols>
    <col min="1" max="1" width="10.85546875" style="18"/>
    <col min="2" max="2" width="14.5703125" style="18" customWidth="1"/>
    <col min="3" max="3" width="14.42578125" style="18" customWidth="1"/>
    <col min="4" max="16384" width="10.85546875" style="18"/>
  </cols>
  <sheetData>
    <row r="1" spans="1:9">
      <c r="A1" s="260" t="s">
        <v>182</v>
      </c>
      <c r="B1" s="261"/>
      <c r="C1" s="261"/>
      <c r="D1" s="261"/>
      <c r="E1" s="261"/>
      <c r="F1" s="262"/>
      <c r="G1" s="194"/>
      <c r="H1" s="194"/>
    </row>
    <row r="3" spans="1:9">
      <c r="I3" s="2"/>
    </row>
    <row r="5" spans="1:9">
      <c r="H5" s="75"/>
    </row>
    <row r="6" spans="1:9">
      <c r="H6" s="29"/>
    </row>
    <row r="18" spans="1:7">
      <c r="D18" s="249" t="s">
        <v>162</v>
      </c>
      <c r="E18" s="249"/>
      <c r="F18" s="249"/>
      <c r="G18" s="51"/>
    </row>
    <row r="20" spans="1:7">
      <c r="A20" s="30"/>
      <c r="B20" s="30" t="s">
        <v>54</v>
      </c>
      <c r="C20" s="30" t="s">
        <v>55</v>
      </c>
      <c r="D20" s="30" t="s">
        <v>57</v>
      </c>
      <c r="E20" s="30" t="s">
        <v>58</v>
      </c>
    </row>
    <row r="21" spans="1:7">
      <c r="A21" s="30">
        <v>2005</v>
      </c>
      <c r="B21" s="191">
        <v>88.346068372102295</v>
      </c>
      <c r="C21" s="191">
        <v>88.714393363731403</v>
      </c>
      <c r="D21" s="191">
        <v>192.74394300637351</v>
      </c>
      <c r="E21" s="191">
        <v>113.5</v>
      </c>
    </row>
    <row r="22" spans="1:7">
      <c r="A22" s="30">
        <v>2006</v>
      </c>
      <c r="B22" s="191">
        <v>108.10951285372673</v>
      </c>
      <c r="C22" s="191">
        <v>98.738883256927934</v>
      </c>
      <c r="D22" s="191">
        <v>222.37398444879051</v>
      </c>
      <c r="E22" s="191">
        <v>120.25</v>
      </c>
    </row>
    <row r="23" spans="1:7">
      <c r="A23" s="30">
        <v>2007</v>
      </c>
      <c r="B23" s="191">
        <v>171.39650550739975</v>
      </c>
      <c r="C23" s="191">
        <v>155.924651788619</v>
      </c>
      <c r="D23" s="191">
        <v>274.50546829343273</v>
      </c>
      <c r="E23" s="191">
        <v>184.75</v>
      </c>
    </row>
    <row r="24" spans="1:7">
      <c r="A24" s="30">
        <v>2008</v>
      </c>
      <c r="B24" s="191">
        <v>148.39610798773975</v>
      </c>
      <c r="C24" s="191">
        <v>155.19631348660124</v>
      </c>
      <c r="D24" s="191">
        <v>343.23340477299053</v>
      </c>
      <c r="E24" s="191">
        <v>187.5</v>
      </c>
    </row>
    <row r="25" spans="1:7">
      <c r="A25" s="30">
        <v>2009</v>
      </c>
      <c r="B25" s="191">
        <v>106.28822289753501</v>
      </c>
      <c r="C25" s="191">
        <v>93.403386535865678</v>
      </c>
      <c r="D25" s="191">
        <v>242.57108057497175</v>
      </c>
      <c r="E25" s="191">
        <v>143.5</v>
      </c>
    </row>
    <row r="26" spans="1:7">
      <c r="A26" s="30">
        <v>2010</v>
      </c>
      <c r="B26" s="191">
        <v>162.88702183976551</v>
      </c>
      <c r="C26" s="191">
        <v>132.7971217872755</v>
      </c>
      <c r="D26" s="191">
        <v>339.22324296859722</v>
      </c>
      <c r="E26" s="191">
        <v>173</v>
      </c>
    </row>
    <row r="27" spans="1:7">
      <c r="A27" s="30">
        <v>2011</v>
      </c>
      <c r="B27" s="191">
        <v>174.04176385986301</v>
      </c>
      <c r="C27" s="191">
        <v>171.1458290631075</v>
      </c>
      <c r="D27" s="191">
        <v>407.23191385485922</v>
      </c>
      <c r="E27" s="191">
        <v>201</v>
      </c>
    </row>
    <row r="28" spans="1:7">
      <c r="A28" s="30">
        <v>2012</v>
      </c>
      <c r="B28" s="191">
        <v>207.14194262632526</v>
      </c>
      <c r="C28" s="191">
        <v>191.65669702816149</v>
      </c>
      <c r="D28" s="191">
        <v>457.80086826168122</v>
      </c>
      <c r="E28" s="191">
        <v>255.75</v>
      </c>
    </row>
    <row r="29" spans="1:7">
      <c r="A29" s="30">
        <v>2013</v>
      </c>
      <c r="B29" s="191">
        <v>166.83986599681674</v>
      </c>
      <c r="C29" s="191">
        <v>155.400153389092</v>
      </c>
      <c r="D29" s="191">
        <v>350.75891341899074</v>
      </c>
      <c r="E29" s="191">
        <v>217</v>
      </c>
    </row>
    <row r="30" spans="1:7">
      <c r="A30" s="30">
        <v>2014</v>
      </c>
      <c r="B30" s="191">
        <v>142.47579708811048</v>
      </c>
      <c r="C30" s="191">
        <v>135.96208931674852</v>
      </c>
      <c r="D30" s="191">
        <v>295.65746624475577</v>
      </c>
      <c r="E30" s="191">
        <v>200.25</v>
      </c>
    </row>
    <row r="31" spans="1:7">
      <c r="A31" s="30">
        <v>2015</v>
      </c>
      <c r="B31" s="191">
        <v>145.49125658557449</v>
      </c>
      <c r="C31" s="191">
        <v>139.38644874489523</v>
      </c>
      <c r="D31" s="191">
        <v>332.65631081402455</v>
      </c>
      <c r="E31" s="191">
        <v>202.5</v>
      </c>
    </row>
    <row r="32" spans="1:7">
      <c r="A32" s="30">
        <v>2016</v>
      </c>
      <c r="B32" s="191">
        <v>132.42007554707624</v>
      </c>
      <c r="C32" s="191">
        <v>116.72314447557375</v>
      </c>
      <c r="D32" s="191">
        <v>338.97335859856975</v>
      </c>
      <c r="E32" s="191">
        <v>207</v>
      </c>
    </row>
    <row r="33" spans="1:5">
      <c r="A33" s="30">
        <v>2017</v>
      </c>
      <c r="B33" s="191">
        <v>134.11034787060575</v>
      </c>
      <c r="C33" s="191">
        <v>127.39002591472152</v>
      </c>
      <c r="D33" s="191">
        <v>314.13168888367301</v>
      </c>
      <c r="E33" s="191">
        <v>180.75</v>
      </c>
    </row>
    <row r="34" spans="1:5">
      <c r="A34" s="30">
        <v>2018</v>
      </c>
      <c r="B34" s="191">
        <v>163.77896765640276</v>
      </c>
      <c r="C34" s="191">
        <v>161.47841417181948</v>
      </c>
      <c r="D34" s="191">
        <v>332.39929759661328</v>
      </c>
      <c r="E34" s="191">
        <v>185.98128511633701</v>
      </c>
    </row>
    <row r="35" spans="1:5">
      <c r="A35" s="192">
        <v>2019</v>
      </c>
      <c r="B35" s="193">
        <v>171.4</v>
      </c>
      <c r="C35" s="193">
        <v>164</v>
      </c>
      <c r="D35" s="193">
        <v>342.4</v>
      </c>
      <c r="E35" s="193">
        <v>193</v>
      </c>
    </row>
    <row r="36" spans="1:5">
      <c r="A36" s="192">
        <v>2020</v>
      </c>
      <c r="B36" s="193">
        <v>151.5</v>
      </c>
      <c r="C36" s="193">
        <v>134.80000000000001</v>
      </c>
      <c r="D36" s="193">
        <v>349.2</v>
      </c>
      <c r="E36" s="193">
        <v>176.1</v>
      </c>
    </row>
    <row r="37" spans="1:5">
      <c r="A37" s="192">
        <v>2021</v>
      </c>
      <c r="B37" s="193">
        <v>170</v>
      </c>
      <c r="C37" s="193">
        <v>150.80000000000001</v>
      </c>
      <c r="D37" s="193">
        <v>378.5</v>
      </c>
      <c r="E37" s="193">
        <v>202.9</v>
      </c>
    </row>
    <row r="38" spans="1:5">
      <c r="A38" s="192">
        <v>2022</v>
      </c>
      <c r="B38" s="193">
        <v>238.77</v>
      </c>
      <c r="C38" s="193">
        <v>210.95</v>
      </c>
      <c r="D38" s="193">
        <v>579.34</v>
      </c>
      <c r="E38" s="193">
        <v>300.64</v>
      </c>
    </row>
  </sheetData>
  <mergeCells count="2">
    <mergeCell ref="D18:F18"/>
    <mergeCell ref="A1:F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zoomScaleNormal="100" workbookViewId="0">
      <selection activeCell="K22" sqref="K22"/>
    </sheetView>
  </sheetViews>
  <sheetFormatPr baseColWidth="10" defaultColWidth="9.140625" defaultRowHeight="18"/>
  <cols>
    <col min="1" max="1" width="23.5703125" style="73" bestFit="1" customWidth="1"/>
    <col min="2" max="4" width="11.5703125" style="73" bestFit="1" customWidth="1"/>
    <col min="5" max="5" width="14.140625" style="73" customWidth="1"/>
    <col min="6" max="6" width="11.42578125" style="73" bestFit="1" customWidth="1"/>
    <col min="7" max="7" width="11.5703125" style="73" bestFit="1" customWidth="1"/>
    <col min="8" max="8" width="11.42578125" style="73" bestFit="1" customWidth="1"/>
    <col min="9" max="10" width="11.5703125" style="73" bestFit="1" customWidth="1"/>
    <col min="11" max="11" width="11.42578125" style="73" bestFit="1" customWidth="1"/>
    <col min="12" max="14" width="11.5703125" style="73" bestFit="1" customWidth="1"/>
    <col min="15" max="15" width="11.42578125" style="73" bestFit="1" customWidth="1"/>
    <col min="16" max="16" width="11.5703125" style="73" bestFit="1" customWidth="1"/>
    <col min="17" max="17" width="11.42578125" style="73" bestFit="1" customWidth="1"/>
    <col min="18" max="19" width="11.5703125" style="73" bestFit="1" customWidth="1"/>
    <col min="20" max="20" width="11.42578125" style="73" bestFit="1" customWidth="1"/>
    <col min="21" max="21" width="11.5703125" style="73" bestFit="1" customWidth="1"/>
    <col min="22" max="22" width="12.7109375" style="73" customWidth="1"/>
    <col min="23" max="23" width="9.28515625" style="73" bestFit="1" customWidth="1"/>
    <col min="24" max="1024" width="9.140625" style="73"/>
    <col min="1025" max="16384" width="9.140625" style="18"/>
  </cols>
  <sheetData>
    <row r="1" spans="1:12">
      <c r="A1" s="85" t="s">
        <v>183</v>
      </c>
    </row>
    <row r="3" spans="1:12" ht="15.75" customHeight="1">
      <c r="A3" s="263"/>
      <c r="B3" s="263"/>
      <c r="C3" s="263"/>
      <c r="D3" s="263"/>
      <c r="E3" s="263"/>
      <c r="F3" s="263"/>
      <c r="G3" s="263"/>
    </row>
    <row r="4" spans="1:12" ht="15.75" customHeight="1">
      <c r="A4" s="263"/>
      <c r="B4" s="263"/>
      <c r="C4" s="263"/>
      <c r="D4" s="263"/>
      <c r="E4" s="263"/>
      <c r="F4" s="263"/>
      <c r="G4" s="263"/>
    </row>
    <row r="5" spans="1:12" ht="18.75">
      <c r="A5" s="74"/>
    </row>
    <row r="6" spans="1:12" ht="18.75">
      <c r="A6" s="74"/>
    </row>
    <row r="7" spans="1:12" ht="18.75">
      <c r="A7" s="74"/>
      <c r="L7" s="75"/>
    </row>
    <row r="8" spans="1:12" ht="18.75">
      <c r="A8" s="74"/>
      <c r="L8" s="75"/>
    </row>
    <row r="9" spans="1:12" ht="18.75">
      <c r="A9" s="74"/>
      <c r="L9" s="29"/>
    </row>
    <row r="16" spans="1:12">
      <c r="A16" s="76"/>
    </row>
    <row r="17" spans="1:23">
      <c r="A17" s="76"/>
    </row>
    <row r="18" spans="1:23">
      <c r="A18" s="264" t="s">
        <v>82</v>
      </c>
      <c r="B18" s="264"/>
      <c r="C18" s="264"/>
      <c r="D18" s="264"/>
      <c r="E18" s="264"/>
      <c r="F18" s="264"/>
      <c r="G18" s="264"/>
    </row>
    <row r="19" spans="1:23">
      <c r="A19" s="265" t="s">
        <v>148</v>
      </c>
      <c r="B19" s="265"/>
      <c r="C19" s="265"/>
      <c r="D19" s="265"/>
      <c r="E19" s="265"/>
      <c r="F19" s="265"/>
      <c r="G19" s="265"/>
    </row>
    <row r="20" spans="1:23">
      <c r="A20" s="77"/>
      <c r="C20" s="78"/>
      <c r="D20" s="78"/>
      <c r="E20" s="78"/>
      <c r="F20" s="79"/>
      <c r="G20" s="79"/>
      <c r="H20" s="79"/>
    </row>
    <row r="21" spans="1:23">
      <c r="B21" s="80"/>
      <c r="C21" s="80"/>
      <c r="D21" s="80"/>
      <c r="E21" s="80"/>
      <c r="F21" s="80"/>
      <c r="G21" s="80"/>
      <c r="H21" s="80"/>
      <c r="I21" s="81"/>
      <c r="J21" s="81"/>
      <c r="K21" s="81"/>
    </row>
    <row r="22" spans="1:23">
      <c r="A22" s="77"/>
      <c r="B22" s="79"/>
      <c r="C22" s="79"/>
      <c r="D22" s="79"/>
      <c r="E22" s="79"/>
      <c r="F22" s="79"/>
      <c r="G22" s="79"/>
      <c r="H22" s="79"/>
    </row>
    <row r="23" spans="1:23">
      <c r="A23" s="76"/>
    </row>
    <row r="24" spans="1:23">
      <c r="A24" s="76"/>
    </row>
    <row r="25" spans="1:23">
      <c r="A25" s="84"/>
      <c r="B25" s="207"/>
      <c r="C25" s="82">
        <v>2001</v>
      </c>
      <c r="D25" s="52"/>
      <c r="E25" s="83">
        <v>2003</v>
      </c>
      <c r="F25" s="52"/>
      <c r="G25" s="83">
        <v>2005</v>
      </c>
      <c r="H25" s="52"/>
      <c r="I25" s="83">
        <v>2007</v>
      </c>
      <c r="J25" s="52"/>
      <c r="K25" s="83">
        <v>2009</v>
      </c>
      <c r="L25" s="52"/>
      <c r="M25" s="83">
        <v>2011</v>
      </c>
      <c r="N25" s="52"/>
      <c r="O25" s="83">
        <v>2013</v>
      </c>
      <c r="P25" s="52"/>
      <c r="Q25" s="83">
        <v>2015</v>
      </c>
      <c r="R25" s="52"/>
      <c r="S25" s="83">
        <v>2017</v>
      </c>
      <c r="T25" s="83"/>
      <c r="U25" s="83">
        <v>2019</v>
      </c>
      <c r="V25" s="52"/>
      <c r="W25" s="83" t="s">
        <v>124</v>
      </c>
    </row>
    <row r="26" spans="1:23">
      <c r="A26" s="209" t="s">
        <v>147</v>
      </c>
      <c r="B26" s="208">
        <v>100</v>
      </c>
      <c r="C26" s="84">
        <v>88.577018400531344</v>
      </c>
      <c r="D26" s="84">
        <v>109.69850065189048</v>
      </c>
      <c r="E26" s="84">
        <v>100.38515965166907</v>
      </c>
      <c r="F26" s="84">
        <v>115.86585508351578</v>
      </c>
      <c r="G26" s="84">
        <v>106.42951280411306</v>
      </c>
      <c r="H26" s="84">
        <v>102.95022570170475</v>
      </c>
      <c r="I26" s="84">
        <v>94.270863570391867</v>
      </c>
      <c r="J26" s="84">
        <v>125.96328196108337</v>
      </c>
      <c r="K26" s="84">
        <v>119.2946883225505</v>
      </c>
      <c r="L26" s="84">
        <v>116.87945253499299</v>
      </c>
      <c r="M26" s="84">
        <v>119.22383520700596</v>
      </c>
      <c r="N26" s="84">
        <v>121.46253474699269</v>
      </c>
      <c r="O26" s="84">
        <v>119.76630341197018</v>
      </c>
      <c r="P26" s="84">
        <v>122.199214041475</v>
      </c>
      <c r="Q26" s="84">
        <v>134.15832328847998</v>
      </c>
      <c r="R26" s="84">
        <v>93.635980664682293</v>
      </c>
      <c r="S26" s="84">
        <v>121.6970984723623</v>
      </c>
      <c r="T26" s="84">
        <v>110.5211433913065</v>
      </c>
      <c r="U26" s="84">
        <v>128.88337617770779</v>
      </c>
      <c r="V26" s="84">
        <v>99.305613638040882</v>
      </c>
      <c r="W26" s="84">
        <v>112.07670168015547</v>
      </c>
    </row>
    <row r="27" spans="1:23">
      <c r="A27" s="209" t="s">
        <v>85</v>
      </c>
      <c r="B27" s="208">
        <v>100</v>
      </c>
      <c r="C27" s="84">
        <v>100.7670388444392</v>
      </c>
      <c r="D27" s="84">
        <v>107.81900619537936</v>
      </c>
      <c r="E27" s="84">
        <v>95.359995904906981</v>
      </c>
      <c r="F27" s="84">
        <v>104.07554826160199</v>
      </c>
      <c r="G27" s="84">
        <v>96.917124003760037</v>
      </c>
      <c r="H27" s="84">
        <v>100.87023829098118</v>
      </c>
      <c r="I27" s="84">
        <v>90.264195546896573</v>
      </c>
      <c r="J27" s="84">
        <v>120.6624278317413</v>
      </c>
      <c r="K27" s="84">
        <v>132.76581652121848</v>
      </c>
      <c r="L27" s="84">
        <v>107.16006849973785</v>
      </c>
      <c r="M27" s="84">
        <v>86.537242078942228</v>
      </c>
      <c r="N27" s="84">
        <v>103.48749910807634</v>
      </c>
      <c r="O27" s="84">
        <v>105.37574029664604</v>
      </c>
      <c r="P27" s="84">
        <v>119.84111349302128</v>
      </c>
      <c r="Q27" s="84">
        <v>142.192022634696</v>
      </c>
      <c r="R27" s="84">
        <v>121.22018260392073</v>
      </c>
      <c r="S27" s="84">
        <v>131.61396302627375</v>
      </c>
      <c r="T27" s="84">
        <v>118.68572332682876</v>
      </c>
      <c r="U27" s="84">
        <v>149.18532467572757</v>
      </c>
      <c r="V27" s="84">
        <v>123.34590816443661</v>
      </c>
      <c r="W27" s="84">
        <v>124.76957345883346</v>
      </c>
    </row>
    <row r="28" spans="1:23">
      <c r="A28" s="209" t="s">
        <v>86</v>
      </c>
      <c r="B28" s="208">
        <v>100</v>
      </c>
      <c r="C28" s="84">
        <v>100.90889608534145</v>
      </c>
      <c r="D28" s="84">
        <v>117.66525383369846</v>
      </c>
      <c r="E28" s="84">
        <v>131.74011810648634</v>
      </c>
      <c r="F28" s="84">
        <v>154.0718163634632</v>
      </c>
      <c r="G28" s="84">
        <v>175.07586436803507</v>
      </c>
      <c r="H28" s="84">
        <v>157.29421849699972</v>
      </c>
      <c r="I28" s="84">
        <v>186.048480807696</v>
      </c>
      <c r="J28" s="84">
        <v>195.48852271644918</v>
      </c>
      <c r="K28" s="84">
        <v>227.19092294504239</v>
      </c>
      <c r="L28" s="84">
        <v>221.36265358605581</v>
      </c>
      <c r="M28" s="84">
        <v>259.9944280407658</v>
      </c>
      <c r="N28" s="84">
        <v>253.29207543575581</v>
      </c>
      <c r="O28" s="84">
        <v>236.59634250881035</v>
      </c>
      <c r="P28" s="84">
        <v>234.76521573483188</v>
      </c>
      <c r="Q28" s="84">
        <v>254.84712829793312</v>
      </c>
      <c r="R28" s="84">
        <v>217.08210305743404</v>
      </c>
      <c r="S28" s="84">
        <v>255.82626916849222</v>
      </c>
      <c r="T28" s="84">
        <v>211.9406610153348</v>
      </c>
      <c r="U28" s="84">
        <v>203.04981426802553</v>
      </c>
      <c r="V28" s="84">
        <v>168.63272692637395</v>
      </c>
      <c r="W28" s="84">
        <v>206.36489189446615</v>
      </c>
    </row>
    <row r="29" spans="1:23">
      <c r="A29" s="210" t="s">
        <v>87</v>
      </c>
      <c r="B29" s="208">
        <v>100</v>
      </c>
      <c r="C29" s="84">
        <v>82.5473541016582</v>
      </c>
      <c r="D29" s="84">
        <v>83.0470704283467</v>
      </c>
      <c r="E29" s="84">
        <v>84.009270959589443</v>
      </c>
      <c r="F29" s="84">
        <v>78.476899966474974</v>
      </c>
      <c r="G29" s="84">
        <v>62.674716971400571</v>
      </c>
      <c r="H29" s="84">
        <v>46.652106919049949</v>
      </c>
      <c r="I29" s="84">
        <v>27.237666658070509</v>
      </c>
      <c r="J29" s="84">
        <v>18.334644247878899</v>
      </c>
      <c r="K29" s="84">
        <v>20.072111045207212</v>
      </c>
      <c r="L29" s="84">
        <v>37.537586713773628</v>
      </c>
      <c r="M29" s="84">
        <v>27.819035768625731</v>
      </c>
      <c r="N29" s="84">
        <v>19.059042731516104</v>
      </c>
      <c r="O29" s="84">
        <v>17.013951569229182</v>
      </c>
      <c r="P29" s="84">
        <v>15.285478505299533</v>
      </c>
      <c r="Q29" s="84">
        <v>20.026691079763779</v>
      </c>
      <c r="R29" s="84">
        <v>19.337493875235321</v>
      </c>
      <c r="S29" s="84">
        <v>25.520927353843774</v>
      </c>
      <c r="T29" s="84">
        <v>17.017819841658717</v>
      </c>
      <c r="U29" s="84">
        <v>15.796735178069474</v>
      </c>
      <c r="V29" s="84">
        <v>14.415117208654616</v>
      </c>
      <c r="W29" s="84">
        <v>9.5401268793356895</v>
      </c>
    </row>
  </sheetData>
  <mergeCells count="3">
    <mergeCell ref="A3:G4"/>
    <mergeCell ref="A18:G18"/>
    <mergeCell ref="A19:G19"/>
  </mergeCells>
  <pageMargins left="0.78749999999999998" right="0.78749999999999998" top="1.0249999999999999" bottom="1.0249999999999999" header="0.78749999999999998" footer="0.78749999999999998"/>
  <pageSetup paperSize="9" scale="95" firstPageNumber="0" orientation="portrait" r:id="rId1"/>
  <headerFooter>
    <oddHeader>&amp;C&amp;"Arial,Normal"&amp;10&amp;A</oddHeader>
    <oddFooter>&amp;C&amp;"Arial,Normal"&amp;10Page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1"/>
  <sheetViews>
    <sheetView zoomScaleNormal="100" workbookViewId="0"/>
  </sheetViews>
  <sheetFormatPr baseColWidth="10" defaultColWidth="9.140625" defaultRowHeight="18"/>
  <cols>
    <col min="1" max="1" width="36.42578125" style="3"/>
    <col min="2" max="2" width="14.28515625" style="3" bestFit="1" customWidth="1"/>
    <col min="3" max="3" width="14.140625" style="3" bestFit="1" customWidth="1"/>
    <col min="4" max="4" width="15.140625" style="3" customWidth="1"/>
    <col min="5" max="5" width="13.5703125" style="3" bestFit="1" customWidth="1"/>
    <col min="6" max="6" width="12.5703125" style="3" bestFit="1" customWidth="1"/>
    <col min="7" max="7" width="13.28515625" style="3" bestFit="1" customWidth="1"/>
    <col min="8" max="8" width="14.5703125" style="3" customWidth="1"/>
    <col min="9" max="11" width="13.140625" style="3" bestFit="1" customWidth="1"/>
    <col min="12" max="12" width="12.140625" style="3" bestFit="1" customWidth="1"/>
    <col min="13" max="13" width="13" style="3" bestFit="1" customWidth="1"/>
    <col min="14" max="14" width="14" style="3" bestFit="1" customWidth="1"/>
    <col min="15" max="15" width="10.85546875" style="3" bestFit="1" customWidth="1"/>
    <col min="16" max="16" width="10.42578125" style="3" customWidth="1"/>
    <col min="17" max="17" width="11" style="3" customWidth="1"/>
    <col min="18" max="18" width="12.5703125" style="3" bestFit="1" customWidth="1"/>
    <col min="19" max="19" width="10.5703125" style="3" customWidth="1"/>
    <col min="20" max="20" width="11.42578125" style="3" bestFit="1" customWidth="1"/>
    <col min="21" max="21" width="12.5703125" style="3" bestFit="1" customWidth="1"/>
    <col min="22" max="22" width="12.5703125" style="3" customWidth="1"/>
    <col min="23" max="23" width="11.42578125" style="3" bestFit="1" customWidth="1"/>
    <col min="24" max="24" width="12.5703125" style="3" bestFit="1" customWidth="1"/>
    <col min="25" max="25" width="11.28515625" style="3" customWidth="1"/>
    <col min="26" max="26" width="11.42578125" style="3" bestFit="1" customWidth="1"/>
    <col min="27" max="27" width="12.5703125" style="3" bestFit="1" customWidth="1"/>
    <col min="28" max="28" width="10.42578125" style="3" customWidth="1"/>
    <col min="29" max="29" width="11.42578125" style="3" bestFit="1" customWidth="1"/>
    <col min="30" max="30" width="12.5703125" style="3" bestFit="1" customWidth="1"/>
    <col min="31" max="31" width="12" style="3" customWidth="1"/>
    <col min="32" max="32" width="11.42578125" style="3" bestFit="1" customWidth="1"/>
    <col min="33" max="33" width="12.5703125" style="3" bestFit="1" customWidth="1"/>
    <col min="34" max="34" width="10" style="3" customWidth="1"/>
    <col min="35" max="35" width="11.42578125" style="3" bestFit="1" customWidth="1"/>
    <col min="36" max="36" width="12.5703125" style="3" bestFit="1" customWidth="1"/>
    <col min="37" max="37" width="10.42578125" style="3" customWidth="1"/>
    <col min="38" max="38" width="11.42578125" style="3" bestFit="1" customWidth="1"/>
    <col min="39" max="39" width="12.5703125" style="3" bestFit="1" customWidth="1"/>
    <col min="40" max="40" width="9.42578125" style="3" bestFit="1" customWidth="1"/>
    <col min="41" max="41" width="11.42578125" style="3" bestFit="1" customWidth="1"/>
    <col min="42" max="42" width="12.5703125" style="3" bestFit="1" customWidth="1"/>
    <col min="43" max="43" width="10.7109375" style="3" customWidth="1"/>
    <col min="44" max="44" width="11.42578125" style="3" bestFit="1" customWidth="1"/>
    <col min="45" max="45" width="12.5703125" style="3" bestFit="1" customWidth="1"/>
    <col min="46" max="46" width="11" style="3" customWidth="1"/>
    <col min="47" max="47" width="11.42578125" style="3" bestFit="1" customWidth="1"/>
    <col min="48" max="48" width="12.5703125" style="3" bestFit="1" customWidth="1"/>
    <col min="49" max="49" width="11.7109375" style="3" customWidth="1"/>
    <col min="50" max="50" width="11.42578125" style="3" bestFit="1" customWidth="1"/>
    <col min="51" max="51" width="12.5703125" style="3" bestFit="1" customWidth="1"/>
    <col min="52" max="52" width="11.7109375" style="3" customWidth="1"/>
    <col min="53" max="53" width="11.42578125" style="3" bestFit="1" customWidth="1"/>
    <col min="54" max="54" width="12.5703125" style="3" bestFit="1" customWidth="1"/>
    <col min="55" max="55" width="11" style="3" customWidth="1"/>
    <col min="56" max="109" width="9.140625" style="3"/>
    <col min="110" max="110" width="12" style="3" bestFit="1" customWidth="1"/>
    <col min="111" max="1019" width="9.140625" style="3"/>
    <col min="1020" max="16384" width="9.140625" style="2"/>
  </cols>
  <sheetData>
    <row r="1" spans="1:10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</row>
    <row r="2" spans="1:1019">
      <c r="A2" s="3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</row>
    <row r="3" spans="1:1019" ht="18.75" thickBot="1">
      <c r="A3" s="45" t="s">
        <v>165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</row>
    <row r="4" spans="1:1019" ht="23.85" customHeight="1" thickBot="1">
      <c r="A4" s="215" t="s">
        <v>118</v>
      </c>
      <c r="B4" s="216"/>
      <c r="C4" s="216"/>
      <c r="D4" s="216"/>
      <c r="E4" s="216"/>
      <c r="F4" s="216"/>
      <c r="G4" s="216"/>
      <c r="H4" s="217"/>
      <c r="I4" s="2"/>
      <c r="J4" s="2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</row>
    <row r="5" spans="1:1019" ht="31.5">
      <c r="A5" s="218" t="s">
        <v>33</v>
      </c>
      <c r="B5" s="218"/>
      <c r="C5" s="146">
        <v>2000</v>
      </c>
      <c r="D5" s="196">
        <v>2010</v>
      </c>
      <c r="E5" s="146">
        <v>2021</v>
      </c>
      <c r="F5" s="147" t="s">
        <v>163</v>
      </c>
      <c r="G5" s="148" t="s">
        <v>164</v>
      </c>
      <c r="H5" s="149" t="s">
        <v>115</v>
      </c>
      <c r="I5" s="8"/>
      <c r="J5" s="2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</row>
    <row r="6" spans="1:1019">
      <c r="A6" s="220" t="s">
        <v>4</v>
      </c>
      <c r="B6" s="221"/>
      <c r="C6" s="126">
        <v>433600</v>
      </c>
      <c r="D6" s="126">
        <v>461269</v>
      </c>
      <c r="E6" s="126">
        <v>471880</v>
      </c>
      <c r="F6" s="150">
        <v>8.8284132841328358</v>
      </c>
      <c r="G6" s="138">
        <v>9.4700000000000006</v>
      </c>
      <c r="H6" s="127" t="s">
        <v>150</v>
      </c>
      <c r="I6" s="36"/>
      <c r="J6" s="2"/>
      <c r="K6" s="3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</row>
    <row r="7" spans="1:1019">
      <c r="A7" s="219" t="s">
        <v>114</v>
      </c>
      <c r="B7" s="219"/>
      <c r="C7" s="126">
        <v>450</v>
      </c>
      <c r="D7" s="126">
        <v>1553</v>
      </c>
      <c r="E7" s="126">
        <v>1720</v>
      </c>
      <c r="F7" s="150">
        <v>282.22222222222223</v>
      </c>
      <c r="G7" s="139">
        <v>0.57999999999999996</v>
      </c>
      <c r="H7" s="128" t="s">
        <v>151</v>
      </c>
      <c r="I7" s="36"/>
      <c r="J7" s="2"/>
      <c r="K7" s="3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</row>
    <row r="8" spans="1:1019">
      <c r="A8" s="222" t="s">
        <v>35</v>
      </c>
      <c r="B8" s="223"/>
      <c r="C8" s="129">
        <v>96030</v>
      </c>
      <c r="D8" s="129">
        <v>94462</v>
      </c>
      <c r="E8" s="130">
        <v>119580</v>
      </c>
      <c r="F8" s="150">
        <v>24.523586379256486</v>
      </c>
      <c r="G8" s="139">
        <v>6.91</v>
      </c>
      <c r="H8" s="128" t="s">
        <v>152</v>
      </c>
      <c r="I8" s="36"/>
      <c r="J8" s="2"/>
      <c r="K8" s="3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</row>
    <row r="9" spans="1:1019" ht="13.9" customHeight="1">
      <c r="A9" s="224" t="s">
        <v>15</v>
      </c>
      <c r="B9" s="224"/>
      <c r="C9" s="131">
        <v>8200</v>
      </c>
      <c r="D9" s="131">
        <v>6470</v>
      </c>
      <c r="E9" s="132">
        <v>9880</v>
      </c>
      <c r="F9" s="150">
        <v>20.487804878048777</v>
      </c>
      <c r="G9" s="139">
        <v>9.2200000000000006</v>
      </c>
      <c r="H9" s="128" t="s">
        <v>153</v>
      </c>
      <c r="I9" s="36"/>
      <c r="J9" s="2"/>
      <c r="K9" s="3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</row>
    <row r="10" spans="1:1019">
      <c r="A10" s="225" t="s">
        <v>116</v>
      </c>
      <c r="B10" s="225"/>
      <c r="C10" s="131">
        <v>23100</v>
      </c>
      <c r="D10" s="131">
        <v>28486</v>
      </c>
      <c r="E10" s="132">
        <v>36845</v>
      </c>
      <c r="F10" s="150">
        <v>59.502164502164504</v>
      </c>
      <c r="G10" s="139">
        <v>2.52</v>
      </c>
      <c r="H10" s="128" t="s">
        <v>154</v>
      </c>
      <c r="I10" s="36"/>
      <c r="J10" s="2"/>
      <c r="K10" s="3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</row>
    <row r="11" spans="1:1019">
      <c r="A11" s="226" t="s">
        <v>16</v>
      </c>
      <c r="B11" s="226"/>
      <c r="C11" s="133">
        <v>566670</v>
      </c>
      <c r="D11" s="133">
        <v>606151</v>
      </c>
      <c r="E11" s="134">
        <v>655350</v>
      </c>
      <c r="F11" s="151">
        <v>15.649319709884054</v>
      </c>
      <c r="G11" s="140">
        <v>7.04</v>
      </c>
      <c r="H11" s="135" t="s">
        <v>155</v>
      </c>
      <c r="I11" s="38"/>
      <c r="J11" s="2"/>
      <c r="K11" s="3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</row>
    <row r="12" spans="1:1019">
      <c r="A12" s="227" t="s">
        <v>117</v>
      </c>
      <c r="B12" s="227"/>
      <c r="C12" s="131">
        <v>75220</v>
      </c>
      <c r="D12" s="131">
        <v>123217</v>
      </c>
      <c r="E12" s="132">
        <v>120010</v>
      </c>
      <c r="F12" s="150">
        <v>59.545333687848967</v>
      </c>
      <c r="G12" s="141">
        <v>12.24</v>
      </c>
      <c r="H12" s="127" t="s">
        <v>156</v>
      </c>
      <c r="I12" s="36"/>
      <c r="J12" s="2"/>
      <c r="K12" s="3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</row>
    <row r="13" spans="1:1019">
      <c r="A13" s="226" t="s">
        <v>17</v>
      </c>
      <c r="B13" s="226"/>
      <c r="C13" s="133">
        <v>77575</v>
      </c>
      <c r="D13" s="133">
        <v>125798</v>
      </c>
      <c r="E13" s="134">
        <v>124040</v>
      </c>
      <c r="F13" s="151">
        <v>59.896873992910088</v>
      </c>
      <c r="G13" s="142">
        <v>6.6</v>
      </c>
      <c r="H13" s="136" t="s">
        <v>157</v>
      </c>
      <c r="I13" s="38"/>
      <c r="J13" s="2"/>
      <c r="K13" s="3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</row>
    <row r="14" spans="1:1019">
      <c r="A14" s="227" t="s">
        <v>6</v>
      </c>
      <c r="B14" s="227"/>
      <c r="C14" s="131">
        <v>65710</v>
      </c>
      <c r="D14" s="131">
        <v>23198</v>
      </c>
      <c r="E14" s="132">
        <v>10095</v>
      </c>
      <c r="F14" s="150">
        <v>-84.637041546187788</v>
      </c>
      <c r="G14" s="143">
        <v>5.19</v>
      </c>
      <c r="H14" s="128" t="s">
        <v>157</v>
      </c>
      <c r="I14" s="36"/>
      <c r="J14" s="2"/>
      <c r="K14" s="3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</row>
    <row r="15" spans="1:1019">
      <c r="A15" s="225" t="s">
        <v>7</v>
      </c>
      <c r="B15" s="225"/>
      <c r="C15" s="131">
        <v>990</v>
      </c>
      <c r="D15" s="131">
        <v>25423</v>
      </c>
      <c r="E15" s="132">
        <v>5470</v>
      </c>
      <c r="F15" s="150">
        <v>452.52525252525254</v>
      </c>
      <c r="G15" s="144">
        <v>7.01</v>
      </c>
      <c r="H15" s="128" t="s">
        <v>152</v>
      </c>
      <c r="I15" s="36"/>
      <c r="J15" s="2"/>
      <c r="K15" s="3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</row>
    <row r="16" spans="1:1019" ht="15.95" customHeight="1">
      <c r="A16" s="226" t="s">
        <v>83</v>
      </c>
      <c r="B16" s="226"/>
      <c r="C16" s="133">
        <v>66823</v>
      </c>
      <c r="D16" s="133">
        <v>48783</v>
      </c>
      <c r="E16" s="134">
        <v>20893</v>
      </c>
      <c r="F16" s="152">
        <v>-68.733819193990087</v>
      </c>
      <c r="G16" s="145">
        <v>5.33</v>
      </c>
      <c r="H16" s="136" t="s">
        <v>155</v>
      </c>
      <c r="I16" s="38"/>
      <c r="J16" s="2"/>
      <c r="K16" s="3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</row>
    <row r="17" spans="1:1018">
      <c r="A17" s="2"/>
      <c r="B17" s="2"/>
      <c r="C17" s="2"/>
      <c r="D17" s="41"/>
      <c r="E17" s="228" t="s">
        <v>78</v>
      </c>
      <c r="F17" s="228"/>
      <c r="G17" s="228"/>
      <c r="H17" s="228"/>
      <c r="I17" s="43"/>
      <c r="J17" s="4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</row>
    <row r="18" spans="1:1018">
      <c r="A18" s="2"/>
      <c r="B18" s="2"/>
      <c r="C18" s="229" t="s">
        <v>119</v>
      </c>
      <c r="D18" s="229"/>
      <c r="E18" s="229"/>
      <c r="F18" s="229"/>
      <c r="G18" s="229"/>
      <c r="H18" s="229"/>
      <c r="I18" s="43"/>
      <c r="J18" s="4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</row>
    <row r="19" spans="1:1018">
      <c r="A19" s="2"/>
      <c r="B19" s="2"/>
      <c r="C19" s="2"/>
      <c r="D19" s="2"/>
      <c r="E19" s="40"/>
      <c r="F19" s="2"/>
      <c r="G19" s="2"/>
      <c r="H19" s="2"/>
      <c r="I19" s="3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</row>
    <row r="20" spans="1:1018">
      <c r="A20" s="2"/>
      <c r="B20" s="2"/>
      <c r="C20" s="2"/>
      <c r="D20" s="2"/>
      <c r="E20" s="40"/>
      <c r="F20" s="2"/>
      <c r="G20" s="2"/>
      <c r="H20" s="2"/>
      <c r="I20" s="3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</row>
    <row r="21" spans="1:1018">
      <c r="A21" s="4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mergeCells count="15">
    <mergeCell ref="E17:H17"/>
    <mergeCell ref="C18:H18"/>
    <mergeCell ref="A14:B14"/>
    <mergeCell ref="A15:B15"/>
    <mergeCell ref="A16:B16"/>
    <mergeCell ref="A9:B9"/>
    <mergeCell ref="A10:B10"/>
    <mergeCell ref="A11:B11"/>
    <mergeCell ref="A12:B12"/>
    <mergeCell ref="A13:B13"/>
    <mergeCell ref="A4:H4"/>
    <mergeCell ref="A5:B5"/>
    <mergeCell ref="A7:B7"/>
    <mergeCell ref="A6:B6"/>
    <mergeCell ref="A8:B8"/>
  </mergeCells>
  <pageMargins left="0.78749999999999998" right="0.78749999999999998" top="1.0249999999999999" bottom="1.0249999999999999" header="0.78749999999999998" footer="0.78749999999999998"/>
  <pageSetup paperSize="9" firstPageNumber="0" orientation="portrait" r:id="rId1"/>
  <headerFooter>
    <oddHeader>&amp;C&amp;"Arial,Normal"&amp;10&amp;A</oddHeader>
    <oddFooter>&amp;C&amp;"Arial,Normal"&amp;10Page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1"/>
  <sheetViews>
    <sheetView zoomScaleNormal="100" workbookViewId="0"/>
  </sheetViews>
  <sheetFormatPr baseColWidth="10" defaultColWidth="9.140625" defaultRowHeight="18"/>
  <cols>
    <col min="1" max="1" width="36.5703125" style="3" customWidth="1"/>
    <col min="2" max="17" width="16.42578125" style="3" customWidth="1"/>
    <col min="18" max="18" width="14.5703125" style="3" customWidth="1"/>
    <col min="19" max="19" width="16.7109375" style="3" customWidth="1"/>
    <col min="20" max="121" width="14.5703125" style="3" customWidth="1"/>
    <col min="122" max="1025" width="9.140625" style="3"/>
    <col min="1026" max="16384" width="9.140625" style="2"/>
  </cols>
  <sheetData>
    <row r="2" spans="1:121">
      <c r="A2" s="9" t="s">
        <v>111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1:121" ht="17.45" customHeight="1">
      <c r="A3" s="230" t="s">
        <v>108</v>
      </c>
      <c r="B3" s="230"/>
      <c r="C3" s="230"/>
      <c r="D3" s="230"/>
      <c r="E3" s="230"/>
      <c r="F3" s="230"/>
      <c r="G3" s="230"/>
      <c r="H3" s="2"/>
      <c r="I3" s="2"/>
      <c r="J3" s="2"/>
      <c r="K3" s="4"/>
      <c r="L3" s="4"/>
      <c r="M3" s="4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21">
      <c r="A4" s="11" t="s">
        <v>33</v>
      </c>
      <c r="B4" s="17" t="s">
        <v>37</v>
      </c>
      <c r="C4" s="17" t="s">
        <v>38</v>
      </c>
      <c r="D4" s="17" t="s">
        <v>39</v>
      </c>
      <c r="E4" s="17" t="s">
        <v>40</v>
      </c>
      <c r="F4" s="17" t="s">
        <v>41</v>
      </c>
      <c r="G4" s="17" t="s">
        <v>42</v>
      </c>
      <c r="H4" s="15"/>
      <c r="I4" s="2"/>
      <c r="J4" s="2"/>
      <c r="K4" s="5"/>
      <c r="L4" s="6"/>
      <c r="M4" s="6"/>
      <c r="N4" s="6"/>
      <c r="O4" s="6"/>
      <c r="P4" s="6"/>
      <c r="Q4" s="6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</row>
    <row r="5" spans="1:121">
      <c r="A5" s="72" t="s">
        <v>138</v>
      </c>
      <c r="B5" s="13">
        <v>148847</v>
      </c>
      <c r="C5" s="13">
        <v>251371</v>
      </c>
      <c r="D5" s="13">
        <v>72022</v>
      </c>
      <c r="E5" s="13">
        <v>147195</v>
      </c>
      <c r="F5" s="13">
        <v>180848</v>
      </c>
      <c r="G5" s="13">
        <f>SUM(B5:F5)</f>
        <v>800283</v>
      </c>
      <c r="I5" s="2"/>
      <c r="J5" s="2"/>
      <c r="K5" s="5"/>
      <c r="L5" s="6"/>
      <c r="M5" s="6"/>
      <c r="N5" s="6"/>
      <c r="O5" s="6"/>
      <c r="P5" s="6"/>
      <c r="Q5" s="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</row>
    <row r="6" spans="1:121">
      <c r="A6" s="72" t="s">
        <v>172</v>
      </c>
      <c r="B6" s="12">
        <v>117005</v>
      </c>
      <c r="C6" s="13">
        <v>194820</v>
      </c>
      <c r="D6" s="13">
        <v>67380</v>
      </c>
      <c r="E6" s="13">
        <v>122450</v>
      </c>
      <c r="F6" s="13">
        <v>153695</v>
      </c>
      <c r="G6" s="12">
        <f>SUM(B6:F6)</f>
        <v>655350</v>
      </c>
      <c r="H6" s="16"/>
      <c r="I6" s="2"/>
      <c r="J6" s="2"/>
      <c r="K6" s="5"/>
      <c r="L6" s="6"/>
      <c r="M6" s="6"/>
      <c r="N6" s="6"/>
      <c r="O6" s="6"/>
      <c r="P6" s="6"/>
      <c r="Q6" s="6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</row>
    <row r="7" spans="1:121">
      <c r="A7" s="72" t="s">
        <v>173</v>
      </c>
      <c r="B7" s="12">
        <v>25190</v>
      </c>
      <c r="C7" s="13">
        <v>51450</v>
      </c>
      <c r="D7" s="13">
        <v>3220</v>
      </c>
      <c r="E7" s="13">
        <v>20320</v>
      </c>
      <c r="F7" s="13">
        <v>23860</v>
      </c>
      <c r="G7" s="12">
        <f>SUM(B7:F7)</f>
        <v>124040</v>
      </c>
      <c r="H7" s="16"/>
      <c r="I7" s="2"/>
      <c r="J7" s="2"/>
      <c r="K7" s="5"/>
      <c r="L7" s="6"/>
      <c r="M7" s="6"/>
      <c r="N7" s="6"/>
      <c r="O7" s="6"/>
      <c r="P7" s="6"/>
      <c r="Q7" s="6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 ht="20.100000000000001" customHeight="1">
      <c r="A8" s="72" t="s">
        <v>174</v>
      </c>
      <c r="B8" s="12">
        <v>6652</v>
      </c>
      <c r="C8" s="13">
        <v>5101</v>
      </c>
      <c r="D8" s="13">
        <v>1422</v>
      </c>
      <c r="E8" s="13">
        <v>4425</v>
      </c>
      <c r="F8" s="13">
        <v>3293</v>
      </c>
      <c r="G8" s="12">
        <f>SUM(B8:F8)</f>
        <v>20893</v>
      </c>
      <c r="H8" s="1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>
      <c r="A9" s="2"/>
      <c r="B9" s="7"/>
      <c r="C9" s="10"/>
      <c r="D9" s="10"/>
      <c r="E9" s="231" t="s">
        <v>109</v>
      </c>
      <c r="F9" s="231"/>
      <c r="G9" s="23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>
      <c r="B10" s="2"/>
      <c r="C10" s="2"/>
      <c r="D10" s="229" t="s">
        <v>110</v>
      </c>
      <c r="E10" s="229"/>
      <c r="F10" s="229"/>
      <c r="G10" s="22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21">
      <c r="A11" s="2"/>
      <c r="B11" s="2"/>
      <c r="C11" s="2"/>
      <c r="D11" s="2"/>
      <c r="E11" s="10"/>
      <c r="F11" s="10"/>
      <c r="G11" s="1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</sheetData>
  <mergeCells count="3">
    <mergeCell ref="A3:G3"/>
    <mergeCell ref="D10:G10"/>
    <mergeCell ref="E9:G9"/>
  </mergeCells>
  <pageMargins left="0.78749999999999998" right="0.78749999999999998" top="1.0249999999999999" bottom="1.0249999999999999" header="0.78749999999999998" footer="0.78749999999999998"/>
  <pageSetup paperSize="9" firstPageNumber="0" orientation="portrait" r:id="rId1"/>
  <headerFooter>
    <oddHeader>&amp;C&amp;"Arial,Normal"&amp;10&amp;A</oddHeader>
    <oddFooter>&amp;C&amp;"Arial,Normal"&amp;10Page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I62"/>
  <sheetViews>
    <sheetView zoomScale="115" zoomScaleNormal="115" workbookViewId="0"/>
  </sheetViews>
  <sheetFormatPr baseColWidth="10" defaultColWidth="9.140625" defaultRowHeight="18"/>
  <cols>
    <col min="1" max="1" width="42.140625" style="3"/>
    <col min="2" max="2" width="10.85546875" style="3" customWidth="1"/>
    <col min="3" max="11" width="10.7109375" style="3"/>
    <col min="12" max="12" width="19" style="3"/>
    <col min="13" max="13" width="43.140625" style="3"/>
    <col min="14" max="14" width="10.7109375" style="3"/>
    <col min="15" max="15" width="11.42578125" style="3"/>
    <col min="16" max="17" width="10.7109375" style="3"/>
    <col min="18" max="18" width="14.140625" style="3"/>
    <col min="19" max="22" width="10.7109375" style="3"/>
    <col min="23" max="25" width="17.140625" style="3"/>
    <col min="26" max="28" width="10.7109375" style="3"/>
    <col min="29" max="29" width="17.140625" style="3"/>
    <col min="30" max="33" width="10.7109375" style="3"/>
    <col min="34" max="34" width="11.42578125" style="3"/>
    <col min="35" max="36" width="10.7109375" style="3"/>
    <col min="37" max="37" width="11.42578125" style="3"/>
    <col min="38" max="1023" width="10.7109375" style="3"/>
    <col min="1024" max="16384" width="9.140625" style="2"/>
  </cols>
  <sheetData>
    <row r="2" spans="1:1022">
      <c r="A2" s="97" t="s">
        <v>175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</row>
    <row r="3" spans="1:1022">
      <c r="A3" s="232" t="s">
        <v>176</v>
      </c>
      <c r="B3" s="232"/>
      <c r="C3" s="232"/>
      <c r="D3" s="232"/>
      <c r="E3" s="232"/>
    </row>
    <row r="4" spans="1:1022" ht="21" customHeight="1">
      <c r="A4" s="233"/>
      <c r="B4" s="234" t="s">
        <v>107</v>
      </c>
      <c r="C4" s="235"/>
      <c r="D4" s="234" t="s">
        <v>106</v>
      </c>
      <c r="E4" s="235"/>
      <c r="F4" s="15"/>
      <c r="G4" s="15"/>
      <c r="H4" s="15"/>
      <c r="I4" s="15"/>
      <c r="J4" s="15"/>
      <c r="K4" s="15"/>
      <c r="L4" s="2"/>
      <c r="N4" s="239"/>
      <c r="O4" s="239"/>
      <c r="P4" s="239"/>
      <c r="Q4" s="239"/>
      <c r="R4" s="239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</row>
    <row r="5" spans="1:1022">
      <c r="A5" s="233"/>
      <c r="B5" s="98">
        <v>2010</v>
      </c>
      <c r="C5" s="98">
        <v>2020</v>
      </c>
      <c r="D5" s="98">
        <v>2010</v>
      </c>
      <c r="E5" s="98">
        <v>2020</v>
      </c>
      <c r="F5" s="15"/>
      <c r="G5" s="15"/>
      <c r="H5" s="15"/>
      <c r="I5" s="15"/>
      <c r="J5" s="15"/>
      <c r="K5" s="15"/>
      <c r="L5" s="2"/>
      <c r="P5" s="7"/>
      <c r="R5" s="99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</row>
    <row r="6" spans="1:1022">
      <c r="A6" s="100" t="s">
        <v>94</v>
      </c>
      <c r="B6" s="101">
        <v>35374</v>
      </c>
      <c r="C6" s="101">
        <v>26510</v>
      </c>
      <c r="D6" s="101">
        <v>1979854</v>
      </c>
      <c r="E6" s="101">
        <v>1942264.1303000001</v>
      </c>
      <c r="F6" s="15"/>
      <c r="G6" s="15"/>
      <c r="H6" s="102"/>
      <c r="J6" s="15"/>
      <c r="K6" s="15"/>
      <c r="L6" s="2"/>
      <c r="P6" s="7"/>
      <c r="R6" s="99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</row>
    <row r="7" spans="1:1022">
      <c r="A7" s="100" t="s">
        <v>95</v>
      </c>
      <c r="B7" s="103"/>
      <c r="C7" s="103"/>
      <c r="D7" s="103"/>
      <c r="E7" s="103"/>
      <c r="F7" s="15"/>
      <c r="G7" s="15"/>
      <c r="H7" s="102"/>
      <c r="J7" s="15"/>
      <c r="K7" s="15"/>
      <c r="L7" s="2"/>
      <c r="P7" s="7"/>
      <c r="R7" s="99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</row>
    <row r="8" spans="1:1022">
      <c r="A8" s="104" t="s">
        <v>96</v>
      </c>
      <c r="B8" s="106">
        <v>6890</v>
      </c>
      <c r="C8" s="106">
        <v>8390</v>
      </c>
      <c r="D8" s="105">
        <v>543731</v>
      </c>
      <c r="E8" s="106">
        <v>686972</v>
      </c>
      <c r="F8" s="15"/>
      <c r="G8" s="15"/>
      <c r="H8" s="102"/>
      <c r="J8" s="15"/>
      <c r="K8" s="15"/>
      <c r="L8" s="2"/>
      <c r="P8" s="7"/>
      <c r="R8" s="99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</row>
    <row r="9" spans="1:1022">
      <c r="A9" s="104" t="s">
        <v>97</v>
      </c>
      <c r="B9" s="106">
        <v>678</v>
      </c>
      <c r="C9" s="106">
        <v>727</v>
      </c>
      <c r="D9" s="105">
        <v>6617</v>
      </c>
      <c r="E9" s="106">
        <v>9611</v>
      </c>
      <c r="F9" s="15"/>
      <c r="G9" s="15"/>
      <c r="H9" s="102"/>
      <c r="J9" s="15"/>
      <c r="K9" s="15"/>
      <c r="L9" s="2"/>
      <c r="N9" s="7"/>
      <c r="P9" s="7"/>
      <c r="R9" s="9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</row>
    <row r="10" spans="1:1022">
      <c r="A10" s="107" t="s">
        <v>98</v>
      </c>
      <c r="B10" s="106">
        <v>485</v>
      </c>
      <c r="C10" s="106">
        <v>431</v>
      </c>
      <c r="D10" s="105">
        <v>7321</v>
      </c>
      <c r="E10" s="106">
        <v>7868</v>
      </c>
      <c r="F10" s="15"/>
      <c r="G10" s="15"/>
      <c r="H10" s="102"/>
      <c r="J10" s="15"/>
      <c r="K10" s="15"/>
      <c r="L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</row>
    <row r="11" spans="1:1022">
      <c r="A11" s="104" t="s">
        <v>99</v>
      </c>
      <c r="B11" s="106">
        <v>6602</v>
      </c>
      <c r="C11" s="106">
        <v>4758</v>
      </c>
      <c r="D11" s="105">
        <v>538026</v>
      </c>
      <c r="E11" s="106">
        <v>522522</v>
      </c>
      <c r="F11" s="15"/>
      <c r="G11" s="15"/>
      <c r="H11" s="102"/>
      <c r="J11" s="15"/>
      <c r="K11" s="1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</row>
    <row r="12" spans="1:1022">
      <c r="A12" s="104" t="s">
        <v>100</v>
      </c>
      <c r="B12" s="106">
        <v>5858</v>
      </c>
      <c r="C12" s="106">
        <v>4242</v>
      </c>
      <c r="D12" s="105">
        <v>157326</v>
      </c>
      <c r="E12" s="106">
        <v>164245</v>
      </c>
      <c r="F12" s="15"/>
      <c r="G12" s="15"/>
      <c r="H12" s="102"/>
      <c r="J12" s="15"/>
      <c r="K12" s="1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</row>
    <row r="13" spans="1:1022">
      <c r="A13" s="104" t="s">
        <v>101</v>
      </c>
      <c r="B13" s="106">
        <v>2526</v>
      </c>
      <c r="C13" s="106">
        <v>1054</v>
      </c>
      <c r="D13" s="105">
        <v>231974</v>
      </c>
      <c r="E13" s="106">
        <v>131507</v>
      </c>
      <c r="F13" s="15"/>
      <c r="G13" s="15"/>
      <c r="H13" s="102"/>
      <c r="J13" s="15"/>
      <c r="K13" s="1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</row>
    <row r="14" spans="1:1022">
      <c r="A14" s="104" t="s">
        <v>102</v>
      </c>
      <c r="B14" s="106">
        <v>6857</v>
      </c>
      <c r="C14" s="106">
        <v>3281</v>
      </c>
      <c r="D14" s="105">
        <v>81496</v>
      </c>
      <c r="E14" s="106">
        <v>70117</v>
      </c>
      <c r="F14" s="15"/>
      <c r="G14" s="15"/>
      <c r="H14" s="102"/>
      <c r="J14" s="15"/>
      <c r="K14" s="1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</row>
    <row r="15" spans="1:1022">
      <c r="A15" s="104" t="s">
        <v>103</v>
      </c>
      <c r="B15" s="106">
        <v>1392</v>
      </c>
      <c r="C15" s="106">
        <v>731</v>
      </c>
      <c r="D15" s="105">
        <v>51114</v>
      </c>
      <c r="E15" s="106">
        <v>37161</v>
      </c>
      <c r="F15" s="15"/>
      <c r="G15" s="15"/>
      <c r="J15" s="15"/>
      <c r="K15" s="1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</row>
    <row r="16" spans="1:1022">
      <c r="A16" s="104" t="s">
        <v>104</v>
      </c>
      <c r="B16" s="106">
        <v>4049</v>
      </c>
      <c r="C16" s="106">
        <v>2868</v>
      </c>
      <c r="D16" s="105">
        <v>362182</v>
      </c>
      <c r="E16" s="106">
        <v>322669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</row>
    <row r="17" spans="1:5" s="108" customFormat="1" ht="15" customHeight="1">
      <c r="A17" s="231" t="s">
        <v>177</v>
      </c>
      <c r="B17" s="231"/>
      <c r="C17" s="231"/>
      <c r="D17" s="231"/>
      <c r="E17" s="231"/>
    </row>
    <row r="18" spans="1:5" s="108" customFormat="1" ht="15" customHeight="1">
      <c r="A18" s="110"/>
      <c r="B18" s="109"/>
      <c r="C18" s="109"/>
      <c r="D18" s="109"/>
      <c r="E18" s="109"/>
    </row>
    <row r="19" spans="1:5" s="108" customFormat="1" ht="15" customHeight="1">
      <c r="A19" s="111"/>
      <c r="B19" s="111"/>
      <c r="C19" s="111"/>
      <c r="D19" s="111"/>
      <c r="E19" s="111"/>
    </row>
    <row r="20" spans="1:5" s="108" customFormat="1" ht="15" customHeight="1">
      <c r="A20" s="111"/>
      <c r="B20" s="111"/>
      <c r="C20" s="111"/>
      <c r="D20" s="111"/>
      <c r="E20" s="111"/>
    </row>
    <row r="21" spans="1:5" s="108" customFormat="1" ht="15" customHeight="1">
      <c r="A21" s="111"/>
      <c r="B21" s="111"/>
      <c r="C21" s="111"/>
      <c r="D21" s="111"/>
      <c r="E21" s="111"/>
    </row>
    <row r="22" spans="1:5" s="108" customFormat="1" ht="15" customHeight="1">
      <c r="A22" s="111"/>
      <c r="B22" s="111"/>
      <c r="C22" s="111"/>
      <c r="D22" s="111"/>
      <c r="E22" s="111"/>
    </row>
    <row r="23" spans="1:5" s="108" customFormat="1" ht="15" customHeight="1">
      <c r="A23" s="111"/>
      <c r="B23" s="111"/>
      <c r="C23" s="111"/>
      <c r="D23" s="111"/>
      <c r="E23" s="111"/>
    </row>
    <row r="24" spans="1:5" s="108" customFormat="1" ht="15" customHeight="1">
      <c r="A24" s="111"/>
      <c r="B24" s="111"/>
      <c r="C24" s="111"/>
      <c r="D24" s="111"/>
      <c r="E24" s="111"/>
    </row>
    <row r="25" spans="1:5" s="112" customFormat="1" ht="15" customHeight="1">
      <c r="A25" s="111"/>
      <c r="B25" s="111"/>
      <c r="C25" s="111"/>
      <c r="D25" s="111"/>
      <c r="E25" s="111"/>
    </row>
    <row r="26" spans="1:5" s="112" customFormat="1" ht="15" customHeight="1">
      <c r="A26" s="111"/>
      <c r="B26" s="111"/>
      <c r="C26" s="111"/>
      <c r="D26" s="111"/>
      <c r="E26" s="111"/>
    </row>
    <row r="27" spans="1:5" s="112" customFormat="1" ht="15" customHeight="1">
      <c r="A27" s="111"/>
      <c r="B27" s="111"/>
      <c r="C27" s="111"/>
      <c r="D27" s="111"/>
      <c r="E27" s="111"/>
    </row>
    <row r="28" spans="1:5" s="112" customFormat="1" ht="15" customHeight="1">
      <c r="A28" s="113"/>
    </row>
    <row r="29" spans="1:5" s="112" customFormat="1" ht="15" customHeight="1">
      <c r="A29" s="113"/>
    </row>
    <row r="30" spans="1:5" s="112" customFormat="1" ht="15" customHeight="1">
      <c r="A30" s="113"/>
    </row>
    <row r="31" spans="1:5" s="112" customFormat="1" ht="15" customHeight="1">
      <c r="A31" s="113"/>
    </row>
    <row r="32" spans="1:5" s="112" customFormat="1" ht="15" customHeight="1">
      <c r="A32" s="113"/>
    </row>
    <row r="33" spans="1:1023" s="112" customFormat="1" ht="15" customHeight="1">
      <c r="A33" s="113"/>
    </row>
    <row r="34" spans="1:1023" s="112" customFormat="1" ht="15" customHeight="1">
      <c r="A34" s="113"/>
    </row>
    <row r="35" spans="1:1023" s="112" customFormat="1" ht="15" customHeight="1">
      <c r="A35" s="113"/>
    </row>
    <row r="36" spans="1:1023" s="15" customFormat="1">
      <c r="B36" s="114"/>
      <c r="C36" s="115"/>
      <c r="D36" s="115"/>
      <c r="E36" s="115"/>
      <c r="F36" s="115"/>
      <c r="G36" s="115"/>
      <c r="H36" s="3"/>
      <c r="I36" s="115"/>
      <c r="J36" s="3"/>
      <c r="K36" s="3"/>
      <c r="S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</row>
    <row r="37" spans="1:1023" s="15" customFormat="1">
      <c r="A37" s="114"/>
      <c r="B37" s="114"/>
      <c r="C37" s="114"/>
      <c r="D37" s="114"/>
      <c r="E37" s="114"/>
      <c r="F37" s="114"/>
      <c r="G37" s="114"/>
      <c r="H37" s="3"/>
      <c r="I37" s="116"/>
      <c r="J37" s="3"/>
      <c r="K37" s="3"/>
      <c r="S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</row>
    <row r="38" spans="1:1023" s="15" customFormat="1">
      <c r="A38" s="117"/>
      <c r="B38" s="118"/>
      <c r="C38" s="118"/>
      <c r="D38" s="118"/>
      <c r="E38" s="118"/>
      <c r="F38" s="118"/>
      <c r="G38" s="118"/>
      <c r="H38" s="3"/>
      <c r="I38" s="3"/>
      <c r="J38" s="3"/>
      <c r="K38" s="3"/>
      <c r="S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</row>
    <row r="39" spans="1:1023" s="15" customFormat="1">
      <c r="A39" s="117"/>
      <c r="B39" s="3"/>
      <c r="C39" s="118"/>
      <c r="D39" s="118"/>
      <c r="E39" s="118"/>
      <c r="F39" s="118"/>
      <c r="G39" s="118"/>
      <c r="H39" s="3"/>
      <c r="I39" s="3"/>
      <c r="J39" s="3"/>
      <c r="K39" s="3"/>
      <c r="L39" s="3"/>
      <c r="S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</row>
    <row r="40" spans="1:1023" s="15" customFormat="1">
      <c r="A40" s="117"/>
      <c r="B40" s="3"/>
      <c r="C40" s="118"/>
      <c r="D40" s="118"/>
      <c r="E40" s="118"/>
      <c r="F40" s="118"/>
      <c r="G40" s="118"/>
      <c r="H40" s="3"/>
      <c r="I40" s="3"/>
      <c r="J40" s="3"/>
      <c r="K40" s="3"/>
      <c r="S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</row>
    <row r="41" spans="1:1023" s="15" customFormat="1">
      <c r="A41" s="117"/>
      <c r="B41" s="3"/>
      <c r="C41" s="118"/>
      <c r="D41" s="118"/>
      <c r="E41" s="118"/>
      <c r="F41" s="118"/>
      <c r="G41" s="118"/>
      <c r="H41" s="3"/>
      <c r="I41" s="3"/>
      <c r="J41" s="3"/>
      <c r="K41" s="3"/>
      <c r="S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</row>
    <row r="42" spans="1:1023" s="15" customFormat="1">
      <c r="A42" s="117"/>
      <c r="B42" s="3"/>
      <c r="C42" s="118"/>
      <c r="D42" s="118"/>
      <c r="E42" s="118"/>
      <c r="F42" s="118"/>
      <c r="G42" s="118"/>
      <c r="H42" s="3"/>
      <c r="I42" s="3"/>
      <c r="J42" s="3"/>
      <c r="K42" s="3"/>
      <c r="L42" s="119"/>
      <c r="M42" s="120"/>
      <c r="N42" s="120"/>
      <c r="O42" s="120"/>
      <c r="P42" s="120"/>
      <c r="Q42" s="120"/>
      <c r="R42" s="120"/>
      <c r="S42" s="3"/>
      <c r="T42" s="119"/>
      <c r="U42" s="120"/>
      <c r="V42" s="120"/>
      <c r="W42" s="120"/>
      <c r="X42" s="120"/>
      <c r="Y42" s="120"/>
      <c r="Z42" s="120"/>
      <c r="AA42" s="120"/>
      <c r="AB42" s="120"/>
      <c r="AC42" s="120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</row>
    <row r="43" spans="1:1023" s="15" customFormat="1">
      <c r="A43" s="117"/>
      <c r="B43" s="3"/>
      <c r="C43" s="118"/>
      <c r="D43" s="118"/>
      <c r="E43" s="118"/>
      <c r="F43" s="118"/>
      <c r="G43" s="118"/>
      <c r="H43" s="3"/>
      <c r="I43" s="3"/>
      <c r="J43" s="3"/>
      <c r="K43" s="3"/>
      <c r="L43" s="119"/>
      <c r="M43" s="120"/>
      <c r="N43" s="120"/>
      <c r="O43" s="120"/>
      <c r="P43" s="120"/>
      <c r="Q43" s="120"/>
      <c r="R43" s="120"/>
      <c r="S43" s="3"/>
      <c r="T43" s="119"/>
      <c r="U43" s="120"/>
      <c r="V43" s="120"/>
      <c r="W43" s="120"/>
      <c r="X43" s="120"/>
      <c r="Y43" s="120"/>
      <c r="Z43" s="120"/>
      <c r="AA43" s="120"/>
      <c r="AB43" s="120"/>
      <c r="AC43" s="120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</row>
    <row r="44" spans="1:1023" s="15" customFormat="1">
      <c r="A44" s="117"/>
      <c r="B44" s="3"/>
      <c r="C44" s="118"/>
      <c r="D44" s="118"/>
      <c r="E44" s="118"/>
      <c r="F44" s="118"/>
      <c r="G44" s="118"/>
      <c r="H44" s="3"/>
      <c r="I44" s="3"/>
      <c r="J44" s="3"/>
      <c r="K44" s="3"/>
      <c r="L44" s="119"/>
      <c r="M44" s="120"/>
      <c r="N44" s="120"/>
      <c r="O44" s="120"/>
      <c r="P44" s="120"/>
      <c r="Q44" s="120"/>
      <c r="R44" s="120"/>
      <c r="S44" s="3"/>
      <c r="T44" s="119"/>
      <c r="U44" s="120"/>
      <c r="V44" s="120"/>
      <c r="W44" s="120"/>
      <c r="X44" s="120"/>
      <c r="Y44" s="120"/>
      <c r="Z44" s="120"/>
      <c r="AA44" s="120"/>
      <c r="AB44" s="120"/>
      <c r="AC44" s="120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</row>
    <row r="45" spans="1:1023" s="15" customFormat="1">
      <c r="A45" s="117"/>
      <c r="B45" s="3"/>
      <c r="C45" s="118"/>
      <c r="D45" s="118"/>
      <c r="E45" s="118"/>
      <c r="F45" s="118"/>
      <c r="G45" s="118"/>
      <c r="H45" s="3"/>
      <c r="I45" s="3"/>
      <c r="J45" s="3"/>
      <c r="K45" s="3"/>
      <c r="L45" s="120"/>
      <c r="M45" s="120"/>
      <c r="N45" s="120"/>
      <c r="O45" s="120"/>
      <c r="P45" s="120"/>
      <c r="Q45" s="120"/>
      <c r="R45" s="120"/>
      <c r="S45" s="3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</row>
    <row r="46" spans="1:1023" s="15" customFormat="1">
      <c r="A46" s="117"/>
      <c r="B46" s="3"/>
      <c r="C46" s="118"/>
      <c r="D46" s="118"/>
      <c r="E46" s="118"/>
      <c r="F46" s="118"/>
      <c r="G46" s="118"/>
      <c r="H46" s="3"/>
      <c r="I46" s="3"/>
      <c r="J46" s="3"/>
      <c r="K46" s="3"/>
      <c r="L46" s="119"/>
      <c r="M46" s="121"/>
      <c r="N46" s="121"/>
      <c r="O46" s="121"/>
      <c r="P46" s="121"/>
      <c r="Q46" s="121"/>
      <c r="R46" s="121"/>
      <c r="S46" s="3"/>
      <c r="T46" s="119"/>
      <c r="U46" s="121"/>
      <c r="V46" s="121"/>
      <c r="W46" s="121"/>
      <c r="X46" s="121"/>
      <c r="Y46" s="121"/>
      <c r="Z46" s="121"/>
      <c r="AA46" s="121"/>
      <c r="AB46" s="121"/>
      <c r="AC46" s="12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</row>
    <row r="47" spans="1:1023" s="15" customFormat="1">
      <c r="A47" s="3"/>
      <c r="C47" s="3"/>
      <c r="D47" s="3"/>
      <c r="E47" s="3"/>
      <c r="F47" s="3"/>
      <c r="G47" s="3"/>
      <c r="H47" s="3"/>
      <c r="I47" s="3"/>
      <c r="J47" s="3"/>
      <c r="K47" s="3"/>
      <c r="L47" s="122"/>
      <c r="M47" s="121"/>
      <c r="N47" s="121"/>
      <c r="O47" s="121"/>
      <c r="P47" s="121"/>
      <c r="Q47" s="121"/>
      <c r="R47" s="121"/>
      <c r="S47" s="3"/>
      <c r="T47" s="119"/>
      <c r="U47" s="121"/>
      <c r="V47" s="121"/>
      <c r="W47" s="121"/>
      <c r="X47" s="237"/>
      <c r="Y47" s="236"/>
      <c r="Z47" s="121"/>
      <c r="AA47" s="121"/>
      <c r="AB47" s="121"/>
      <c r="AC47" s="237"/>
      <c r="AD47" s="2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</row>
    <row r="48" spans="1:1023" s="15" customFormat="1">
      <c r="A48" s="3"/>
      <c r="C48" s="3"/>
      <c r="D48" s="3"/>
      <c r="E48" s="3"/>
      <c r="F48" s="3"/>
      <c r="G48" s="3"/>
      <c r="H48" s="3"/>
      <c r="I48" s="3"/>
      <c r="J48" s="3"/>
      <c r="K48" s="3"/>
      <c r="L48" s="122"/>
      <c r="M48" s="121"/>
      <c r="N48" s="121"/>
      <c r="O48" s="121"/>
      <c r="P48" s="121"/>
      <c r="Q48" s="121"/>
      <c r="R48" s="121"/>
      <c r="S48" s="3"/>
      <c r="T48" s="119"/>
      <c r="U48" s="121"/>
      <c r="V48" s="121"/>
      <c r="W48" s="121"/>
      <c r="X48" s="237"/>
      <c r="Y48" s="236"/>
      <c r="Z48" s="121"/>
      <c r="AA48" s="121"/>
      <c r="AB48" s="121"/>
      <c r="AC48" s="237"/>
      <c r="AD48" s="2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</row>
    <row r="49" spans="1:1023" s="15" customFormat="1">
      <c r="A49" s="3"/>
      <c r="C49" s="3"/>
      <c r="D49" s="3"/>
      <c r="E49" s="3"/>
      <c r="F49" s="3"/>
      <c r="G49" s="3"/>
      <c r="H49" s="3"/>
      <c r="I49" s="3"/>
      <c r="J49" s="3"/>
      <c r="K49" s="3"/>
      <c r="L49" s="119"/>
      <c r="M49" s="121"/>
      <c r="N49" s="121"/>
      <c r="O49" s="121"/>
      <c r="P49" s="121"/>
      <c r="Q49" s="121"/>
      <c r="R49" s="121"/>
      <c r="S49" s="3"/>
      <c r="T49" s="119"/>
      <c r="U49" s="121"/>
      <c r="V49" s="121"/>
      <c r="W49" s="121"/>
      <c r="X49" s="121"/>
      <c r="Y49" s="123"/>
      <c r="Z49" s="121"/>
      <c r="AA49" s="121"/>
      <c r="AB49" s="121"/>
      <c r="AC49" s="124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</row>
    <row r="50" spans="1:1023" s="15" customForma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119"/>
      <c r="M50" s="121"/>
      <c r="N50" s="121"/>
      <c r="O50" s="121"/>
      <c r="P50" s="121"/>
      <c r="Q50" s="121"/>
      <c r="R50" s="121"/>
      <c r="S50" s="3"/>
      <c r="T50" s="119"/>
      <c r="U50" s="121"/>
      <c r="V50" s="121"/>
      <c r="W50" s="121"/>
      <c r="X50" s="121"/>
      <c r="Y50" s="123"/>
      <c r="Z50" s="121"/>
      <c r="AA50" s="121"/>
      <c r="AB50" s="121"/>
      <c r="AC50" s="124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</row>
    <row r="51" spans="1:1023" s="15" customForma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119"/>
      <c r="M51" s="119"/>
      <c r="N51" s="119"/>
      <c r="O51" s="121"/>
      <c r="P51" s="119"/>
      <c r="Q51" s="119"/>
      <c r="R51" s="121"/>
      <c r="S51" s="3"/>
      <c r="T51" s="119"/>
      <c r="U51" s="119"/>
      <c r="V51" s="119"/>
      <c r="W51" s="121"/>
      <c r="X51" s="121"/>
      <c r="Y51" s="123"/>
      <c r="Z51" s="119"/>
      <c r="AA51" s="119"/>
      <c r="AB51" s="121"/>
      <c r="AC51" s="124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</row>
    <row r="52" spans="1:1023" s="15" customForma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119"/>
      <c r="M52" s="121"/>
      <c r="N52" s="121"/>
      <c r="O52" s="121"/>
      <c r="P52" s="121"/>
      <c r="Q52" s="121"/>
      <c r="R52" s="121"/>
      <c r="S52" s="3"/>
      <c r="T52" s="119"/>
      <c r="U52" s="121"/>
      <c r="V52" s="121"/>
      <c r="W52" s="121"/>
      <c r="X52" s="121"/>
      <c r="Y52" s="123"/>
      <c r="Z52" s="121"/>
      <c r="AA52" s="121"/>
      <c r="AB52" s="121"/>
      <c r="AC52" s="124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</row>
    <row r="53" spans="1:1023" s="15" customForma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125"/>
      <c r="M53" s="121"/>
      <c r="N53" s="121"/>
      <c r="O53" s="121"/>
      <c r="P53" s="121"/>
      <c r="Q53" s="121"/>
      <c r="R53" s="121"/>
      <c r="S53" s="3"/>
      <c r="T53" s="119"/>
      <c r="U53" s="121"/>
      <c r="V53" s="121"/>
      <c r="W53" s="121"/>
      <c r="X53" s="121"/>
      <c r="Y53" s="123"/>
      <c r="Z53" s="121"/>
      <c r="AA53" s="121"/>
      <c r="AB53" s="121"/>
      <c r="AC53" s="124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</row>
    <row r="54" spans="1:1023" s="15" customForma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125"/>
      <c r="M54" s="121"/>
      <c r="N54" s="121"/>
      <c r="O54" s="121"/>
      <c r="P54" s="121"/>
      <c r="Q54" s="121"/>
      <c r="R54" s="121"/>
      <c r="S54" s="3"/>
      <c r="T54" s="119"/>
      <c r="U54" s="121"/>
      <c r="V54" s="121"/>
      <c r="W54" s="121"/>
      <c r="X54" s="121"/>
      <c r="Y54" s="123"/>
      <c r="Z54" s="121"/>
      <c r="AA54" s="121"/>
      <c r="AB54" s="121"/>
      <c r="AC54" s="124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</row>
    <row r="55" spans="1:1023" s="15" customFormat="1" ht="39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25"/>
      <c r="M55" s="121"/>
      <c r="N55" s="121"/>
      <c r="O55" s="121"/>
      <c r="P55" s="121"/>
      <c r="Q55" s="121"/>
      <c r="R55" s="121"/>
      <c r="S55" s="3"/>
      <c r="T55" s="119"/>
      <c r="U55" s="121"/>
      <c r="V55" s="121"/>
      <c r="W55" s="121"/>
      <c r="X55" s="121"/>
      <c r="Y55" s="123"/>
      <c r="Z55" s="121"/>
      <c r="AA55" s="121"/>
      <c r="AB55" s="121"/>
      <c r="AC55" s="124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</row>
    <row r="56" spans="1:1023" s="15" customFormat="1" ht="51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119"/>
      <c r="M56" s="121"/>
      <c r="N56" s="121"/>
      <c r="O56" s="121"/>
      <c r="P56" s="121"/>
      <c r="Q56" s="121"/>
      <c r="R56" s="121"/>
      <c r="S56" s="3"/>
      <c r="T56" s="119"/>
      <c r="U56" s="121"/>
      <c r="V56" s="121"/>
      <c r="W56" s="121"/>
      <c r="X56" s="121"/>
      <c r="Y56" s="123"/>
      <c r="Z56" s="121"/>
      <c r="AA56" s="121"/>
      <c r="AB56" s="121"/>
      <c r="AC56" s="124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</row>
    <row r="57" spans="1:1023" s="15" customFormat="1" ht="39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119"/>
      <c r="M57" s="121"/>
      <c r="N57" s="121"/>
      <c r="O57" s="121"/>
      <c r="P57" s="121"/>
      <c r="Q57" s="121"/>
      <c r="R57" s="121"/>
      <c r="S57" s="3"/>
      <c r="T57" s="119"/>
      <c r="U57" s="121"/>
      <c r="V57" s="121"/>
      <c r="W57" s="121"/>
      <c r="X57" s="121"/>
      <c r="Y57" s="123"/>
      <c r="Z57" s="121"/>
      <c r="AA57" s="121"/>
      <c r="AB57" s="121"/>
      <c r="AC57" s="124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</row>
    <row r="58" spans="1:1023" s="15" customFormat="1" ht="39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119"/>
      <c r="M58" s="121"/>
      <c r="N58" s="121"/>
      <c r="O58" s="121"/>
      <c r="P58" s="121"/>
      <c r="Q58" s="121"/>
      <c r="R58" s="121"/>
      <c r="S58" s="3"/>
      <c r="T58" s="119"/>
      <c r="U58" s="121"/>
      <c r="V58" s="121"/>
      <c r="W58" s="121"/>
      <c r="X58" s="121"/>
      <c r="Y58" s="123"/>
      <c r="Z58" s="121"/>
      <c r="AA58" s="121"/>
      <c r="AB58" s="121"/>
      <c r="AC58" s="124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</row>
    <row r="59" spans="1:1023" s="15" customFormat="1" ht="39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119"/>
      <c r="M59" s="121"/>
      <c r="N59" s="121"/>
      <c r="O59" s="121"/>
      <c r="P59" s="121"/>
      <c r="Q59" s="121"/>
      <c r="R59" s="121"/>
      <c r="S59" s="3"/>
      <c r="T59" s="119"/>
      <c r="U59" s="121"/>
      <c r="V59" s="121"/>
      <c r="W59" s="121"/>
      <c r="X59" s="121"/>
      <c r="Y59" s="123"/>
      <c r="Z59" s="121"/>
      <c r="AA59" s="121"/>
      <c r="AB59" s="121"/>
      <c r="AC59" s="124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</row>
    <row r="60" spans="1:1023" s="15" customFormat="1" ht="51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125"/>
      <c r="M60" s="121"/>
      <c r="N60" s="121"/>
      <c r="O60" s="121"/>
      <c r="P60" s="121"/>
      <c r="Q60" s="121"/>
      <c r="R60" s="121"/>
      <c r="S60" s="3"/>
      <c r="T60" s="119"/>
      <c r="U60" s="121"/>
      <c r="V60" s="121"/>
      <c r="W60" s="121"/>
      <c r="X60" s="121"/>
      <c r="Y60" s="123"/>
      <c r="Z60" s="121"/>
      <c r="AA60" s="121"/>
      <c r="AB60" s="121"/>
      <c r="AC60" s="124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</row>
    <row r="61" spans="1:1023" s="15" customFormat="1" ht="64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125"/>
      <c r="M61" s="121"/>
      <c r="N61" s="121"/>
      <c r="O61" s="121"/>
      <c r="P61" s="121"/>
      <c r="Q61" s="121"/>
      <c r="R61" s="121"/>
      <c r="S61" s="3"/>
      <c r="T61" s="119"/>
      <c r="U61" s="121"/>
      <c r="V61" s="121"/>
      <c r="W61" s="121"/>
      <c r="X61" s="121"/>
      <c r="Y61" s="123"/>
      <c r="Z61" s="121"/>
      <c r="AA61" s="121"/>
      <c r="AB61" s="121"/>
      <c r="AC61" s="124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</row>
    <row r="62" spans="1:1023" s="15" customForma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</row>
  </sheetData>
  <mergeCells count="11">
    <mergeCell ref="Y47:Y48"/>
    <mergeCell ref="AC47:AC48"/>
    <mergeCell ref="AD47:AD48"/>
    <mergeCell ref="N4:P4"/>
    <mergeCell ref="Q4:R4"/>
    <mergeCell ref="X47:X48"/>
    <mergeCell ref="A3:E3"/>
    <mergeCell ref="A4:A5"/>
    <mergeCell ref="B4:C4"/>
    <mergeCell ref="D4:E4"/>
    <mergeCell ref="A17:E17"/>
  </mergeCells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53"/>
  <sheetViews>
    <sheetView zoomScaleNormal="100" workbookViewId="0"/>
  </sheetViews>
  <sheetFormatPr baseColWidth="10" defaultColWidth="9.140625" defaultRowHeight="18"/>
  <cols>
    <col min="1" max="1" width="25.7109375" style="3" customWidth="1"/>
    <col min="2" max="2" width="13.28515625" style="3"/>
    <col min="3" max="3" width="13.7109375" style="3"/>
    <col min="4" max="4" width="15.85546875" style="3"/>
    <col min="5" max="5" width="15.7109375" style="3"/>
    <col min="6" max="6" width="16.140625" style="3"/>
    <col min="7" max="9" width="10.7109375" style="3"/>
    <col min="10" max="10" width="14" style="3" customWidth="1"/>
    <col min="11" max="11" width="20.42578125" style="3" bestFit="1" customWidth="1"/>
    <col min="12" max="12" width="10.7109375" style="3"/>
    <col min="13" max="13" width="15.7109375" style="3" customWidth="1"/>
    <col min="14" max="16" width="10.7109375" style="3"/>
    <col min="17" max="18" width="10.7109375" style="3" customWidth="1"/>
    <col min="19" max="21" width="10.7109375" style="3"/>
    <col min="22" max="22" width="7.7109375" style="3" customWidth="1"/>
    <col min="23" max="1016" width="10.7109375" style="3"/>
    <col min="1017" max="16384" width="9.140625" style="2"/>
  </cols>
  <sheetData>
    <row r="1" spans="1:9" ht="18.75" thickBot="1">
      <c r="F1" s="2"/>
    </row>
    <row r="2" spans="1:9" ht="18.75" thickBot="1">
      <c r="A2" s="240" t="s">
        <v>158</v>
      </c>
      <c r="B2" s="241"/>
      <c r="C2" s="241"/>
      <c r="D2" s="241"/>
      <c r="E2" s="241"/>
      <c r="F2" s="242"/>
    </row>
    <row r="3" spans="1:9">
      <c r="A3" s="243" t="s">
        <v>47</v>
      </c>
      <c r="B3" s="243" t="s">
        <v>48</v>
      </c>
      <c r="C3" s="245" t="s">
        <v>49</v>
      </c>
      <c r="D3" s="245"/>
      <c r="E3" s="245" t="s">
        <v>50</v>
      </c>
      <c r="F3" s="245"/>
    </row>
    <row r="4" spans="1:9" ht="36">
      <c r="A4" s="244"/>
      <c r="B4" s="244"/>
      <c r="C4" s="181" t="s">
        <v>51</v>
      </c>
      <c r="D4" s="182" t="s">
        <v>139</v>
      </c>
      <c r="E4" s="181" t="s">
        <v>51</v>
      </c>
      <c r="F4" s="182" t="s">
        <v>139</v>
      </c>
    </row>
    <row r="5" spans="1:9">
      <c r="A5" s="180" t="s">
        <v>52</v>
      </c>
      <c r="B5" s="162">
        <v>102520</v>
      </c>
      <c r="C5" s="162">
        <v>87520</v>
      </c>
      <c r="D5" s="163">
        <v>1.1900000000000001E-2</v>
      </c>
      <c r="E5" s="162">
        <v>65640</v>
      </c>
      <c r="F5" s="163">
        <v>3.6499999999999998E-2</v>
      </c>
    </row>
    <row r="6" spans="1:9">
      <c r="A6" s="180" t="s">
        <v>53</v>
      </c>
      <c r="B6" s="162">
        <v>123620</v>
      </c>
      <c r="C6" s="162">
        <v>80680</v>
      </c>
      <c r="D6" s="163">
        <v>8.0000000000000004E-4</v>
      </c>
      <c r="E6" s="162">
        <v>46700</v>
      </c>
      <c r="F6" s="163">
        <v>2.8999999999999998E-3</v>
      </c>
    </row>
    <row r="7" spans="1:9">
      <c r="A7" s="231" t="s">
        <v>142</v>
      </c>
      <c r="B7" s="231"/>
      <c r="C7" s="231"/>
      <c r="D7" s="231"/>
      <c r="E7" s="231"/>
      <c r="F7" s="231"/>
    </row>
    <row r="8" spans="1:9">
      <c r="A8" s="42"/>
      <c r="B8" s="42"/>
      <c r="C8" s="42"/>
      <c r="D8" s="246" t="s">
        <v>178</v>
      </c>
      <c r="E8" s="246"/>
      <c r="F8" s="246"/>
      <c r="G8" s="164"/>
    </row>
    <row r="10" spans="1:9" ht="18.75" thickBot="1"/>
    <row r="11" spans="1:9" ht="18.600000000000001" customHeight="1" thickBot="1">
      <c r="A11" s="165" t="s">
        <v>141</v>
      </c>
      <c r="B11" s="166"/>
      <c r="C11" s="166"/>
      <c r="D11" s="166"/>
      <c r="E11" s="167"/>
      <c r="F11" s="168"/>
    </row>
    <row r="12" spans="1:9">
      <c r="F12" s="169"/>
      <c r="G12" s="9"/>
      <c r="H12" s="9"/>
      <c r="I12" s="9"/>
    </row>
    <row r="17" spans="6:8">
      <c r="F17" s="15"/>
    </row>
    <row r="18" spans="6:8">
      <c r="F18" s="170"/>
    </row>
    <row r="19" spans="6:8">
      <c r="F19" s="170"/>
    </row>
    <row r="20" spans="6:8">
      <c r="F20" s="171"/>
    </row>
    <row r="26" spans="6:8">
      <c r="G26" s="164"/>
      <c r="H26" s="164"/>
    </row>
    <row r="34" spans="1:22">
      <c r="A34" s="247" t="s">
        <v>84</v>
      </c>
      <c r="B34" s="247"/>
      <c r="C34" s="247"/>
      <c r="D34" s="247"/>
      <c r="E34" s="247"/>
    </row>
    <row r="40" spans="1:22" ht="17.100000000000001" customHeight="1"/>
    <row r="42" spans="1:22">
      <c r="D42" s="246" t="s">
        <v>179</v>
      </c>
      <c r="E42" s="246"/>
      <c r="F42" s="246"/>
      <c r="G42" s="246"/>
      <c r="H42" s="246"/>
      <c r="I42" s="246"/>
    </row>
    <row r="43" spans="1:22">
      <c r="D43" s="246" t="s">
        <v>178</v>
      </c>
      <c r="E43" s="246"/>
      <c r="F43" s="246"/>
      <c r="G43" s="246"/>
      <c r="H43" s="246"/>
      <c r="I43" s="246"/>
    </row>
    <row r="45" spans="1:22">
      <c r="A45" s="89" t="s">
        <v>61</v>
      </c>
      <c r="B45" s="89"/>
      <c r="C45" s="8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22">
      <c r="A46" s="89"/>
      <c r="B46" s="172" t="s">
        <v>18</v>
      </c>
      <c r="C46" s="172" t="s">
        <v>19</v>
      </c>
      <c r="D46" s="172" t="s">
        <v>20</v>
      </c>
      <c r="E46" s="172" t="s">
        <v>21</v>
      </c>
      <c r="F46" s="172" t="s">
        <v>22</v>
      </c>
      <c r="G46" s="172" t="s">
        <v>23</v>
      </c>
      <c r="H46" s="172" t="s">
        <v>24</v>
      </c>
      <c r="I46" s="172" t="s">
        <v>25</v>
      </c>
      <c r="J46" s="172" t="s">
        <v>0</v>
      </c>
      <c r="K46" s="172" t="s">
        <v>26</v>
      </c>
      <c r="L46" s="172" t="s">
        <v>27</v>
      </c>
      <c r="M46" s="172" t="s">
        <v>28</v>
      </c>
      <c r="N46" s="172" t="s">
        <v>29</v>
      </c>
      <c r="O46" s="172" t="s">
        <v>1</v>
      </c>
      <c r="P46" s="172" t="s">
        <v>30</v>
      </c>
      <c r="Q46" s="172" t="s">
        <v>31</v>
      </c>
      <c r="R46" s="172" t="s">
        <v>32</v>
      </c>
      <c r="S46" s="173">
        <v>2019</v>
      </c>
      <c r="T46" s="173">
        <v>2020</v>
      </c>
      <c r="U46" s="161">
        <v>2021</v>
      </c>
    </row>
    <row r="47" spans="1:22">
      <c r="A47" s="89" t="s">
        <v>88</v>
      </c>
      <c r="B47" s="174">
        <v>45412.403477895627</v>
      </c>
      <c r="C47" s="174">
        <v>46936.428904636785</v>
      </c>
      <c r="D47" s="174">
        <v>47629.170789491036</v>
      </c>
      <c r="E47" s="174">
        <v>44179.794759075521</v>
      </c>
      <c r="F47" s="174">
        <v>52823.06003426059</v>
      </c>
      <c r="G47" s="174">
        <v>54432.519260011213</v>
      </c>
      <c r="H47" s="174">
        <v>49177.532458449918</v>
      </c>
      <c r="I47" s="174">
        <v>34221.35537850581</v>
      </c>
      <c r="J47" s="174">
        <v>58423.876906777899</v>
      </c>
      <c r="K47" s="174">
        <v>65356.490219263265</v>
      </c>
      <c r="L47" s="174">
        <v>64073.640979314761</v>
      </c>
      <c r="M47" s="174">
        <v>61212.100992018452</v>
      </c>
      <c r="N47" s="174">
        <v>59012.849325692754</v>
      </c>
      <c r="O47" s="174">
        <v>55489.439067205916</v>
      </c>
      <c r="P47" s="174">
        <v>42537.33532655095</v>
      </c>
      <c r="Q47" s="174">
        <v>55500.017231824146</v>
      </c>
      <c r="R47" s="174">
        <v>55791.872056383145</v>
      </c>
      <c r="S47" s="161">
        <v>61224</v>
      </c>
      <c r="T47" s="161">
        <v>53951</v>
      </c>
      <c r="U47" s="161">
        <v>74160</v>
      </c>
      <c r="V47" s="175"/>
    </row>
    <row r="48" spans="1:22">
      <c r="A48" s="176" t="s">
        <v>89</v>
      </c>
      <c r="B48" s="174">
        <v>55451.286393824907</v>
      </c>
      <c r="C48" s="174">
        <v>56433.092294786722</v>
      </c>
      <c r="D48" s="174">
        <v>44716.212994893038</v>
      </c>
      <c r="E48" s="174">
        <v>38510.676697715506</v>
      </c>
      <c r="F48" s="174">
        <v>51536.929332718384</v>
      </c>
      <c r="G48" s="174">
        <v>70105.396128949098</v>
      </c>
      <c r="H48" s="174">
        <v>52862.177420582564</v>
      </c>
      <c r="I48" s="174">
        <v>33690.487700388061</v>
      </c>
      <c r="J48" s="174">
        <v>79701.870609630656</v>
      </c>
      <c r="K48" s="174">
        <v>85968.073614646884</v>
      </c>
      <c r="L48" s="174">
        <v>87777.977506781375</v>
      </c>
      <c r="M48" s="174">
        <v>57911.680344922745</v>
      </c>
      <c r="N48" s="174">
        <v>51046.003801313229</v>
      </c>
      <c r="O48" s="174">
        <v>53696.548724886998</v>
      </c>
      <c r="P48" s="174">
        <v>34255.586834035712</v>
      </c>
      <c r="Q48" s="174">
        <v>41998.872714466474</v>
      </c>
      <c r="R48" s="174">
        <v>44511.906498788623</v>
      </c>
      <c r="S48" s="161">
        <v>49292</v>
      </c>
      <c r="T48" s="161">
        <v>39863</v>
      </c>
      <c r="U48" s="161">
        <v>87520</v>
      </c>
      <c r="V48" s="177"/>
    </row>
    <row r="49" spans="1:22">
      <c r="A49" s="176" t="s">
        <v>53</v>
      </c>
      <c r="B49" s="174">
        <v>77318.650448638175</v>
      </c>
      <c r="C49" s="174">
        <v>86590.692749874695</v>
      </c>
      <c r="D49" s="174">
        <v>78461.305510480321</v>
      </c>
      <c r="E49" s="174">
        <v>61278.379911476266</v>
      </c>
      <c r="F49" s="174">
        <v>87210.291028628111</v>
      </c>
      <c r="G49" s="174">
        <v>90159.511813062694</v>
      </c>
      <c r="H49" s="174">
        <v>77525.307074855853</v>
      </c>
      <c r="I49" s="174">
        <v>54852.549692624765</v>
      </c>
      <c r="J49" s="174">
        <v>120813.72012510936</v>
      </c>
      <c r="K49" s="174">
        <v>102873.23112837948</v>
      </c>
      <c r="L49" s="174">
        <v>121567.8169565556</v>
      </c>
      <c r="M49" s="174">
        <v>112014.51477364039</v>
      </c>
      <c r="N49" s="174">
        <v>82952.406854058107</v>
      </c>
      <c r="O49" s="174">
        <v>94439.078500621341</v>
      </c>
      <c r="P49" s="174">
        <v>74926.741309403122</v>
      </c>
      <c r="Q49" s="174">
        <v>80837.539746146911</v>
      </c>
      <c r="R49" s="174">
        <v>110323.02909378507</v>
      </c>
      <c r="S49" s="161">
        <v>103238</v>
      </c>
      <c r="T49" s="161">
        <v>67221</v>
      </c>
      <c r="U49" s="161">
        <v>80680</v>
      </c>
      <c r="V49" s="177"/>
    </row>
    <row r="50" spans="1:22">
      <c r="A50" s="178" t="s">
        <v>90</v>
      </c>
      <c r="B50" s="174">
        <v>48832.111673840969</v>
      </c>
      <c r="C50" s="174">
        <v>48915.5747458158</v>
      </c>
      <c r="D50" s="174">
        <v>45830.136430661987</v>
      </c>
      <c r="E50" s="174">
        <v>45130.41271584262</v>
      </c>
      <c r="F50" s="174">
        <v>51631.25264495489</v>
      </c>
      <c r="G50" s="174">
        <v>58026.570186449266</v>
      </c>
      <c r="H50" s="174">
        <v>54713.271257315981</v>
      </c>
      <c r="I50" s="174">
        <v>37539.262317428525</v>
      </c>
      <c r="J50" s="174">
        <v>65460.087024577413</v>
      </c>
      <c r="K50" s="174">
        <v>75295.112478593917</v>
      </c>
      <c r="L50" s="174">
        <v>76106.166618341347</v>
      </c>
      <c r="M50" s="174">
        <v>64890.254289744771</v>
      </c>
      <c r="N50" s="174">
        <v>56341.694602861375</v>
      </c>
      <c r="O50" s="174">
        <v>57024.228414071003</v>
      </c>
      <c r="P50" s="174">
        <v>43531.080700799524</v>
      </c>
      <c r="Q50" s="174">
        <v>59231.777088319366</v>
      </c>
      <c r="R50" s="174">
        <v>56505.906641970767</v>
      </c>
      <c r="S50" s="161">
        <v>69000</v>
      </c>
      <c r="T50" s="161">
        <v>56530</v>
      </c>
      <c r="U50" s="161">
        <v>84590</v>
      </c>
      <c r="V50" s="179"/>
    </row>
    <row r="51" spans="1:22">
      <c r="A51" s="176" t="s">
        <v>91</v>
      </c>
      <c r="B51" s="174">
        <v>38373.096436114691</v>
      </c>
      <c r="C51" s="174">
        <v>38369.442429531067</v>
      </c>
      <c r="D51" s="174">
        <v>43503.956750645411</v>
      </c>
      <c r="E51" s="174">
        <v>42764.649147038654</v>
      </c>
      <c r="F51" s="174">
        <v>45965.516203889601</v>
      </c>
      <c r="G51" s="174">
        <v>51310.341425652172</v>
      </c>
      <c r="H51" s="174">
        <v>50602.618523865334</v>
      </c>
      <c r="I51" s="174">
        <v>32601.296332465197</v>
      </c>
      <c r="J51" s="174">
        <v>53249.693228195378</v>
      </c>
      <c r="K51" s="174">
        <v>58510.413735815615</v>
      </c>
      <c r="L51" s="174">
        <v>53740.260310489968</v>
      </c>
      <c r="M51" s="174">
        <v>57810.739191806584</v>
      </c>
      <c r="N51" s="174">
        <v>53343.173849124651</v>
      </c>
      <c r="O51" s="174">
        <v>49272.044735736694</v>
      </c>
      <c r="P51" s="174">
        <v>40883.653181043199</v>
      </c>
      <c r="Q51" s="174">
        <v>51646.321763248896</v>
      </c>
      <c r="R51" s="174">
        <v>49392.835867755566</v>
      </c>
      <c r="S51" s="161">
        <v>57595</v>
      </c>
      <c r="T51" s="161">
        <v>56254</v>
      </c>
      <c r="U51" s="161">
        <v>70890</v>
      </c>
      <c r="V51" s="177"/>
    </row>
    <row r="52" spans="1:22">
      <c r="A52" s="176" t="s">
        <v>92</v>
      </c>
      <c r="B52" s="174">
        <v>34621.993157668207</v>
      </c>
      <c r="C52" s="174">
        <v>43191.735794324653</v>
      </c>
      <c r="D52" s="174">
        <v>41434.94457630258</v>
      </c>
      <c r="E52" s="174">
        <v>36897.552669332923</v>
      </c>
      <c r="F52" s="174">
        <v>40063.20606524677</v>
      </c>
      <c r="G52" s="174">
        <v>39009.596513417753</v>
      </c>
      <c r="H52" s="174">
        <v>29020.868784544338</v>
      </c>
      <c r="I52" s="174">
        <v>30277.614674941819</v>
      </c>
      <c r="J52" s="174">
        <v>28926.835721725303</v>
      </c>
      <c r="K52" s="174">
        <v>31564.662436205264</v>
      </c>
      <c r="L52" s="174">
        <v>32630.310190118649</v>
      </c>
      <c r="M52" s="174">
        <v>33848.038275152452</v>
      </c>
      <c r="N52" s="174">
        <v>31989.395450898188</v>
      </c>
      <c r="O52" s="174">
        <v>42323.60614204812</v>
      </c>
      <c r="P52" s="174">
        <v>36943.652071275363</v>
      </c>
      <c r="Q52" s="174">
        <v>26818.81520195763</v>
      </c>
      <c r="R52" s="174">
        <v>18545.428215828382</v>
      </c>
      <c r="S52" s="161">
        <v>21636</v>
      </c>
      <c r="T52" s="161">
        <v>24684</v>
      </c>
      <c r="U52" s="161">
        <v>23540</v>
      </c>
      <c r="V52" s="177"/>
    </row>
    <row r="53" spans="1:22">
      <c r="A53" s="176" t="s">
        <v>93</v>
      </c>
      <c r="B53" s="174">
        <v>48750.238927025246</v>
      </c>
      <c r="C53" s="174">
        <v>45235.656165682842</v>
      </c>
      <c r="D53" s="174">
        <v>48679.699826406933</v>
      </c>
      <c r="E53" s="174">
        <v>46738.51284036196</v>
      </c>
      <c r="F53" s="174">
        <v>48867.150784817764</v>
      </c>
      <c r="G53" s="174">
        <v>57210.61301763673</v>
      </c>
      <c r="H53" s="174">
        <v>49164.273406850662</v>
      </c>
      <c r="I53" s="174">
        <v>30688.928035060595</v>
      </c>
      <c r="J53" s="174">
        <v>50382.97070631235</v>
      </c>
      <c r="K53" s="174">
        <v>60435.520941554758</v>
      </c>
      <c r="L53" s="174">
        <v>53615.714520798523</v>
      </c>
      <c r="M53" s="174">
        <v>51864.954869816283</v>
      </c>
      <c r="N53" s="174">
        <v>50373.497660842964</v>
      </c>
      <c r="O53" s="174">
        <v>47554.62240336158</v>
      </c>
      <c r="P53" s="174">
        <v>30668.548639468001</v>
      </c>
      <c r="Q53" s="174">
        <v>54973.537642275325</v>
      </c>
      <c r="R53" s="174">
        <v>43747.068533629048</v>
      </c>
      <c r="S53" s="161">
        <v>48733</v>
      </c>
      <c r="T53" s="161" t="s">
        <v>140</v>
      </c>
      <c r="U53" s="161">
        <v>84560</v>
      </c>
      <c r="V53" s="177"/>
    </row>
  </sheetData>
  <mergeCells count="10">
    <mergeCell ref="D43:I43"/>
    <mergeCell ref="D42:I42"/>
    <mergeCell ref="D8:F8"/>
    <mergeCell ref="A34:E34"/>
    <mergeCell ref="A7:F7"/>
    <mergeCell ref="A2:F2"/>
    <mergeCell ref="A3:A4"/>
    <mergeCell ref="B3:B4"/>
    <mergeCell ref="C3:D3"/>
    <mergeCell ref="E3:F3"/>
  </mergeCells>
  <pageMargins left="0.7" right="0.7" top="0.75" bottom="0.75" header="0.51180555555555496" footer="0.51180555555555496"/>
  <pageSetup paperSize="9" scale="95" firstPageNumber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zoomScaleNormal="100" workbookViewId="0"/>
  </sheetViews>
  <sheetFormatPr baseColWidth="10" defaultColWidth="10.85546875" defaultRowHeight="18"/>
  <cols>
    <col min="1" max="1" width="10.85546875" style="18"/>
    <col min="2" max="2" width="14.140625" style="18" customWidth="1"/>
    <col min="3" max="3" width="13.42578125" style="18" customWidth="1"/>
    <col min="4" max="4" width="13.5703125" style="18" customWidth="1"/>
    <col min="5" max="5" width="12.28515625" style="18" customWidth="1"/>
    <col min="6" max="6" width="13.5703125" style="18" customWidth="1"/>
    <col min="7" max="13" width="10.85546875" style="18"/>
    <col min="14" max="14" width="43" style="18" customWidth="1"/>
    <col min="15" max="15" width="52.42578125" style="18" customWidth="1"/>
    <col min="16" max="20" width="10.85546875" style="18"/>
    <col min="21" max="21" width="7.5703125" style="18" bestFit="1" customWidth="1"/>
    <col min="22" max="22" width="22.140625" style="18" customWidth="1"/>
    <col min="23" max="23" width="41.140625" style="18" customWidth="1"/>
    <col min="24" max="16384" width="10.85546875" style="18"/>
  </cols>
  <sheetData>
    <row r="2" spans="1:8">
      <c r="A2" s="66" t="s">
        <v>137</v>
      </c>
    </row>
    <row r="3" spans="1:8">
      <c r="A3" s="248" t="s">
        <v>136</v>
      </c>
      <c r="B3" s="248"/>
      <c r="C3" s="248"/>
      <c r="D3" s="248"/>
      <c r="E3" s="248"/>
      <c r="F3" s="248"/>
      <c r="G3" s="248"/>
      <c r="H3" s="248"/>
    </row>
    <row r="4" spans="1:8" ht="51.95" customHeight="1">
      <c r="A4" s="185"/>
      <c r="B4" s="186"/>
      <c r="C4" s="187" t="s">
        <v>133</v>
      </c>
      <c r="D4" s="187" t="s">
        <v>127</v>
      </c>
      <c r="E4" s="187" t="s">
        <v>128</v>
      </c>
      <c r="F4" s="187" t="s">
        <v>129</v>
      </c>
    </row>
    <row r="5" spans="1:8" ht="20.100000000000001" customHeight="1">
      <c r="A5" s="203" t="s">
        <v>130</v>
      </c>
      <c r="B5" s="63">
        <v>2010</v>
      </c>
      <c r="C5" s="183">
        <v>8043</v>
      </c>
      <c r="D5" s="183">
        <v>2093</v>
      </c>
      <c r="E5" s="183">
        <v>1811</v>
      </c>
      <c r="F5" s="184" t="s">
        <v>134</v>
      </c>
    </row>
    <row r="6" spans="1:8" ht="17.45" customHeight="1">
      <c r="A6" s="204"/>
      <c r="B6" s="64">
        <v>2020</v>
      </c>
      <c r="C6" s="183">
        <v>9728</v>
      </c>
      <c r="D6" s="183">
        <v>1321.9999999999982</v>
      </c>
      <c r="E6" s="183">
        <v>1940</v>
      </c>
      <c r="F6" s="184" t="s">
        <v>134</v>
      </c>
    </row>
    <row r="7" spans="1:8">
      <c r="A7" s="205" t="s">
        <v>131</v>
      </c>
      <c r="B7" s="63">
        <v>2010</v>
      </c>
      <c r="C7" s="183">
        <v>4744</v>
      </c>
      <c r="D7" s="183">
        <v>684</v>
      </c>
      <c r="E7" s="183">
        <v>1467</v>
      </c>
      <c r="F7" s="183">
        <v>397</v>
      </c>
    </row>
    <row r="8" spans="1:8">
      <c r="A8" s="206"/>
      <c r="B8" s="64">
        <v>2020</v>
      </c>
      <c r="C8" s="183">
        <v>6377</v>
      </c>
      <c r="D8" s="183">
        <v>789</v>
      </c>
      <c r="E8" s="183">
        <v>1577</v>
      </c>
      <c r="F8" s="183">
        <v>337</v>
      </c>
    </row>
    <row r="9" spans="1:8">
      <c r="A9" s="249" t="s">
        <v>135</v>
      </c>
      <c r="B9" s="249"/>
      <c r="C9" s="249"/>
      <c r="D9" s="249"/>
      <c r="E9" s="249"/>
      <c r="F9" s="249"/>
    </row>
    <row r="10" spans="1:8">
      <c r="A10" s="65"/>
      <c r="B10" s="249" t="s">
        <v>132</v>
      </c>
      <c r="C10" s="249"/>
      <c r="D10" s="249"/>
      <c r="E10" s="249"/>
      <c r="F10" s="249"/>
    </row>
  </sheetData>
  <mergeCells count="3">
    <mergeCell ref="A3:H3"/>
    <mergeCell ref="A9:F9"/>
    <mergeCell ref="B10:F1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D38"/>
  <sheetViews>
    <sheetView zoomScaleNormal="100" workbookViewId="0"/>
  </sheetViews>
  <sheetFormatPr baseColWidth="10" defaultColWidth="9.140625" defaultRowHeight="18"/>
  <cols>
    <col min="1" max="1" width="27.5703125" style="47" customWidth="1"/>
    <col min="2" max="37" width="9.140625" style="53"/>
    <col min="38" max="940" width="9.140625" style="47"/>
    <col min="941" max="16384" width="9.140625" style="18"/>
  </cols>
  <sheetData>
    <row r="2" spans="1:939" ht="18.75" thickBot="1">
      <c r="A2" s="49" t="s">
        <v>125</v>
      </c>
    </row>
    <row r="3" spans="1:939" ht="18.75" thickBot="1">
      <c r="A3" s="252" t="s">
        <v>180</v>
      </c>
      <c r="B3" s="253"/>
      <c r="C3" s="253"/>
      <c r="D3" s="253"/>
      <c r="E3" s="253"/>
      <c r="F3" s="253"/>
      <c r="G3" s="254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</row>
    <row r="4" spans="1:939">
      <c r="A4" s="48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</row>
    <row r="5" spans="1:939">
      <c r="A5" s="18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</row>
    <row r="6" spans="1:939">
      <c r="A6" s="18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</row>
    <row r="7" spans="1:939">
      <c r="A7" s="18"/>
      <c r="B7" s="46"/>
      <c r="C7" s="46"/>
      <c r="D7" s="46"/>
      <c r="E7" s="46"/>
      <c r="F7" s="46"/>
      <c r="G7" s="46"/>
      <c r="H7" s="46"/>
      <c r="I7" s="46"/>
      <c r="J7" s="18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</row>
    <row r="8" spans="1:939">
      <c r="A8" s="18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</row>
    <row r="9" spans="1:939">
      <c r="A9" s="18"/>
      <c r="B9" s="46"/>
      <c r="C9" s="46"/>
      <c r="D9" s="46"/>
      <c r="E9" s="46"/>
      <c r="F9" s="251"/>
      <c r="G9" s="251"/>
      <c r="H9" s="251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</row>
    <row r="10" spans="1:939">
      <c r="A10" s="1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</row>
    <row r="11" spans="1:939">
      <c r="A11" s="18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</row>
    <row r="12" spans="1:939">
      <c r="A12" s="1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</row>
    <row r="13" spans="1:939">
      <c r="A13" s="18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</row>
    <row r="14" spans="1:939">
      <c r="A14" s="1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</row>
    <row r="15" spans="1:939">
      <c r="A15" s="18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</row>
    <row r="16" spans="1:939">
      <c r="A16" s="1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</row>
    <row r="17" spans="1:939">
      <c r="A17" s="18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</row>
    <row r="18" spans="1:939">
      <c r="A18" s="1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</row>
    <row r="19" spans="1:939">
      <c r="A19" s="1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</row>
    <row r="20" spans="1:939" ht="46.5" customHeight="1">
      <c r="A20" s="250"/>
      <c r="B20" s="250"/>
      <c r="C20" s="250"/>
      <c r="D20" s="250"/>
      <c r="E20" s="250"/>
      <c r="F20" s="250"/>
      <c r="G20" s="250"/>
      <c r="H20" s="46"/>
      <c r="I20" s="18"/>
      <c r="J20" s="18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</row>
    <row r="21" spans="1:939">
      <c r="A21" s="255" t="s">
        <v>79</v>
      </c>
      <c r="B21" s="255"/>
      <c r="C21" s="255"/>
      <c r="D21" s="255"/>
      <c r="E21" s="255"/>
      <c r="F21" s="255"/>
      <c r="G21" s="255"/>
      <c r="H21" s="255"/>
      <c r="I21" s="18"/>
      <c r="J21" s="18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</row>
    <row r="22" spans="1:939">
      <c r="A22" s="249" t="s">
        <v>43</v>
      </c>
      <c r="B22" s="249"/>
      <c r="C22" s="249"/>
      <c r="D22" s="249"/>
      <c r="E22" s="249"/>
      <c r="F22" s="249"/>
      <c r="G22" s="249"/>
      <c r="H22" s="249"/>
      <c r="I22" s="18"/>
      <c r="J22" s="18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</row>
    <row r="23" spans="1:939">
      <c r="A23" s="1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</row>
    <row r="24" spans="1:939">
      <c r="A24" s="49" t="s">
        <v>121</v>
      </c>
      <c r="B24" s="50"/>
      <c r="C24" s="50"/>
      <c r="D24" s="50"/>
      <c r="E24" s="50"/>
      <c r="F24" s="46"/>
      <c r="G24" s="46"/>
      <c r="H24" s="46"/>
      <c r="I24" s="46"/>
      <c r="J24" s="46"/>
      <c r="K24" s="46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</row>
    <row r="25" spans="1:939">
      <c r="A25" s="18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</row>
    <row r="26" spans="1:939">
      <c r="A26" s="56"/>
      <c r="B26" s="57">
        <v>2000</v>
      </c>
      <c r="C26" s="57">
        <v>2001</v>
      </c>
      <c r="D26" s="57" t="s">
        <v>18</v>
      </c>
      <c r="E26" s="57" t="s">
        <v>19</v>
      </c>
      <c r="F26" s="57" t="s">
        <v>20</v>
      </c>
      <c r="G26" s="57" t="s">
        <v>21</v>
      </c>
      <c r="H26" s="57" t="s">
        <v>22</v>
      </c>
      <c r="I26" s="57" t="s">
        <v>23</v>
      </c>
      <c r="J26" s="57" t="s">
        <v>24</v>
      </c>
      <c r="K26" s="57" t="s">
        <v>25</v>
      </c>
      <c r="L26" s="57" t="s">
        <v>0</v>
      </c>
      <c r="M26" s="57" t="s">
        <v>26</v>
      </c>
      <c r="N26" s="57" t="s">
        <v>27</v>
      </c>
      <c r="O26" s="57" t="s">
        <v>28</v>
      </c>
      <c r="P26" s="57" t="s">
        <v>29</v>
      </c>
      <c r="Q26" s="57" t="s">
        <v>1</v>
      </c>
      <c r="R26" s="57" t="s">
        <v>30</v>
      </c>
      <c r="S26" s="57" t="s">
        <v>31</v>
      </c>
      <c r="T26" s="57" t="s">
        <v>32</v>
      </c>
      <c r="U26" s="57" t="s">
        <v>2</v>
      </c>
      <c r="V26" s="93" t="s">
        <v>123</v>
      </c>
      <c r="W26" s="93" t="s">
        <v>124</v>
      </c>
      <c r="AG26" s="52"/>
      <c r="AH26" s="52"/>
      <c r="AI26" s="52"/>
      <c r="AJ26" s="52"/>
      <c r="AK26" s="52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</row>
    <row r="27" spans="1:939">
      <c r="A27" s="59" t="s">
        <v>34</v>
      </c>
      <c r="B27" s="60">
        <v>711068</v>
      </c>
      <c r="C27" s="60">
        <v>680681</v>
      </c>
      <c r="D27" s="60">
        <v>696257</v>
      </c>
      <c r="E27" s="60">
        <v>702486</v>
      </c>
      <c r="F27" s="60">
        <v>722466</v>
      </c>
      <c r="G27" s="60">
        <v>732984</v>
      </c>
      <c r="H27" s="60">
        <v>737990</v>
      </c>
      <c r="I27" s="60">
        <v>744297</v>
      </c>
      <c r="J27" s="60">
        <v>755730</v>
      </c>
      <c r="K27" s="60">
        <v>764415</v>
      </c>
      <c r="L27" s="60">
        <v>780732</v>
      </c>
      <c r="M27" s="60">
        <v>776360</v>
      </c>
      <c r="N27" s="60">
        <v>785984</v>
      </c>
      <c r="O27" s="60">
        <v>793865</v>
      </c>
      <c r="P27" s="60">
        <v>803393</v>
      </c>
      <c r="Q27" s="60">
        <v>808410</v>
      </c>
      <c r="R27" s="60">
        <v>816025</v>
      </c>
      <c r="S27" s="60">
        <v>790540</v>
      </c>
      <c r="T27" s="60">
        <v>780505</v>
      </c>
      <c r="U27" s="90">
        <v>779905</v>
      </c>
      <c r="V27" s="94">
        <v>767474</v>
      </c>
      <c r="W27" s="95">
        <f ca="1">SUM(W27:W30)</f>
        <v>800283</v>
      </c>
      <c r="AG27" s="54"/>
      <c r="AH27" s="54"/>
      <c r="AI27" s="54"/>
      <c r="AJ27" s="54"/>
      <c r="AK27" s="54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</row>
    <row r="28" spans="1:939">
      <c r="A28" s="59" t="s">
        <v>16</v>
      </c>
      <c r="B28" s="60">
        <v>566670</v>
      </c>
      <c r="C28" s="60">
        <v>540137</v>
      </c>
      <c r="D28" s="60">
        <v>573600</v>
      </c>
      <c r="E28" s="60">
        <v>561769</v>
      </c>
      <c r="F28" s="60">
        <v>579822</v>
      </c>
      <c r="G28" s="60">
        <v>588431</v>
      </c>
      <c r="H28" s="60">
        <v>585929</v>
      </c>
      <c r="I28" s="60">
        <v>587064</v>
      </c>
      <c r="J28" s="60">
        <v>628623</v>
      </c>
      <c r="K28" s="60">
        <v>620439</v>
      </c>
      <c r="L28" s="60">
        <v>606151</v>
      </c>
      <c r="M28" s="60">
        <v>611276</v>
      </c>
      <c r="N28" s="60">
        <v>623173</v>
      </c>
      <c r="O28" s="60">
        <v>623302</v>
      </c>
      <c r="P28" s="60">
        <v>642108</v>
      </c>
      <c r="Q28" s="60">
        <v>645985</v>
      </c>
      <c r="R28" s="60">
        <v>650875</v>
      </c>
      <c r="S28" s="60">
        <v>628845</v>
      </c>
      <c r="T28" s="60">
        <v>623185</v>
      </c>
      <c r="U28" s="90">
        <v>640690</v>
      </c>
      <c r="V28" s="96">
        <v>621773</v>
      </c>
      <c r="W28" s="94">
        <v>655350</v>
      </c>
      <c r="X28" s="91"/>
      <c r="AG28" s="54"/>
      <c r="AH28" s="54"/>
      <c r="AI28" s="54"/>
      <c r="AJ28" s="54"/>
      <c r="AK28" s="54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</row>
    <row r="29" spans="1:939">
      <c r="A29" s="59" t="s">
        <v>17</v>
      </c>
      <c r="B29" s="60">
        <v>77575</v>
      </c>
      <c r="C29" s="60">
        <v>71122</v>
      </c>
      <c r="D29" s="60">
        <v>69505</v>
      </c>
      <c r="E29" s="60">
        <v>81570</v>
      </c>
      <c r="F29" s="60">
        <v>88248</v>
      </c>
      <c r="G29" s="60">
        <v>96714</v>
      </c>
      <c r="H29" s="60">
        <v>112979</v>
      </c>
      <c r="I29" s="60">
        <v>127260</v>
      </c>
      <c r="J29" s="60">
        <v>107743</v>
      </c>
      <c r="K29" s="60">
        <v>117817</v>
      </c>
      <c r="L29" s="60">
        <v>125798</v>
      </c>
      <c r="M29" s="60">
        <v>133656</v>
      </c>
      <c r="N29" s="60">
        <v>141449</v>
      </c>
      <c r="O29" s="60">
        <v>145640</v>
      </c>
      <c r="P29" s="60">
        <v>139344</v>
      </c>
      <c r="Q29" s="60">
        <v>133685</v>
      </c>
      <c r="R29" s="60">
        <v>135700</v>
      </c>
      <c r="S29" s="60">
        <v>133260</v>
      </c>
      <c r="T29" s="60">
        <v>137110</v>
      </c>
      <c r="U29" s="90">
        <v>123665</v>
      </c>
      <c r="V29" s="96">
        <v>123254</v>
      </c>
      <c r="W29" s="94">
        <v>124040</v>
      </c>
      <c r="X29" s="91"/>
      <c r="AG29" s="54"/>
      <c r="AH29" s="54"/>
      <c r="AI29" s="54"/>
      <c r="AJ29" s="54"/>
      <c r="AK29" s="54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</row>
    <row r="30" spans="1:939" ht="18.95" customHeight="1">
      <c r="A30" s="61" t="s">
        <v>122</v>
      </c>
      <c r="B30" s="60">
        <v>66823</v>
      </c>
      <c r="C30" s="60">
        <v>69422</v>
      </c>
      <c r="D30" s="60">
        <v>53152</v>
      </c>
      <c r="E30" s="60">
        <v>59147</v>
      </c>
      <c r="F30" s="60">
        <v>54396</v>
      </c>
      <c r="G30" s="60">
        <v>47839</v>
      </c>
      <c r="H30" s="60">
        <v>39082</v>
      </c>
      <c r="I30" s="60">
        <v>29973</v>
      </c>
      <c r="J30" s="60">
        <v>19364</v>
      </c>
      <c r="K30" s="60">
        <v>26159</v>
      </c>
      <c r="L30" s="60">
        <v>48783</v>
      </c>
      <c r="M30" s="60">
        <v>31428</v>
      </c>
      <c r="N30" s="60">
        <v>21362</v>
      </c>
      <c r="O30" s="60">
        <v>24923</v>
      </c>
      <c r="P30" s="60">
        <v>21941</v>
      </c>
      <c r="Q30" s="60">
        <v>28740</v>
      </c>
      <c r="R30" s="60">
        <v>29450</v>
      </c>
      <c r="S30" s="60">
        <v>28435</v>
      </c>
      <c r="T30" s="60">
        <v>20210</v>
      </c>
      <c r="U30" s="90">
        <v>15550</v>
      </c>
      <c r="V30" s="96">
        <v>22447</v>
      </c>
      <c r="W30" s="94">
        <v>20893</v>
      </c>
      <c r="X30" s="92"/>
      <c r="AG30" s="54"/>
      <c r="AH30" s="54"/>
      <c r="AI30" s="54"/>
      <c r="AJ30" s="54"/>
      <c r="AK30" s="54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  <c r="AHL30" s="18"/>
      <c r="AHM30" s="18"/>
      <c r="AHN30" s="18"/>
      <c r="AHO30" s="18"/>
      <c r="AHP30" s="18"/>
      <c r="AHQ30" s="18"/>
      <c r="AHR30" s="18"/>
      <c r="AHS30" s="18"/>
      <c r="AHT30" s="18"/>
      <c r="AHU30" s="18"/>
      <c r="AHV30" s="18"/>
      <c r="AHW30" s="18"/>
      <c r="AHX30" s="18"/>
      <c r="AHY30" s="18"/>
      <c r="AHZ30" s="18"/>
      <c r="AIA30" s="18"/>
      <c r="AIB30" s="18"/>
      <c r="AIC30" s="18"/>
      <c r="AID30" s="18"/>
      <c r="AIE30" s="18"/>
      <c r="AIF30" s="18"/>
      <c r="AIG30" s="18"/>
      <c r="AIH30" s="18"/>
      <c r="AII30" s="18"/>
      <c r="AIJ30" s="18"/>
      <c r="AIK30" s="18"/>
      <c r="AIL30" s="18"/>
      <c r="AIM30" s="18"/>
      <c r="AIN30" s="18"/>
      <c r="AIO30" s="18"/>
      <c r="AIP30" s="18"/>
      <c r="AIQ30" s="18"/>
      <c r="AIR30" s="18"/>
      <c r="AIS30" s="18"/>
      <c r="AIT30" s="18"/>
      <c r="AIU30" s="18"/>
      <c r="AIV30" s="18"/>
      <c r="AIW30" s="18"/>
      <c r="AIX30" s="18"/>
      <c r="AIY30" s="18"/>
      <c r="AIZ30" s="18"/>
      <c r="AJA30" s="18"/>
      <c r="AJB30" s="18"/>
      <c r="AJC30" s="18"/>
    </row>
    <row r="31" spans="1:939">
      <c r="A31" s="51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</row>
    <row r="32" spans="1:939">
      <c r="A32" s="51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3">
      <c r="A33" s="188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</row>
    <row r="34" spans="1:23">
      <c r="A34" s="58" t="s">
        <v>44</v>
      </c>
      <c r="B34" s="57">
        <v>2000</v>
      </c>
      <c r="C34" s="57">
        <v>2001</v>
      </c>
      <c r="D34" s="57" t="s">
        <v>18</v>
      </c>
      <c r="E34" s="57" t="s">
        <v>19</v>
      </c>
      <c r="F34" s="57" t="s">
        <v>20</v>
      </c>
      <c r="G34" s="57" t="s">
        <v>21</v>
      </c>
      <c r="H34" s="57" t="s">
        <v>22</v>
      </c>
      <c r="I34" s="57" t="s">
        <v>23</v>
      </c>
      <c r="J34" s="57" t="s">
        <v>24</v>
      </c>
      <c r="K34" s="57" t="s">
        <v>25</v>
      </c>
      <c r="L34" s="57" t="s">
        <v>0</v>
      </c>
      <c r="M34" s="57" t="s">
        <v>26</v>
      </c>
      <c r="N34" s="57" t="s">
        <v>27</v>
      </c>
      <c r="O34" s="57" t="s">
        <v>28</v>
      </c>
      <c r="P34" s="57" t="s">
        <v>29</v>
      </c>
      <c r="Q34" s="57" t="s">
        <v>1</v>
      </c>
      <c r="R34" s="57" t="s">
        <v>30</v>
      </c>
      <c r="S34" s="57" t="s">
        <v>31</v>
      </c>
      <c r="T34" s="57" t="s">
        <v>32</v>
      </c>
      <c r="U34" s="57" t="s">
        <v>2</v>
      </c>
      <c r="V34" s="57" t="s">
        <v>123</v>
      </c>
      <c r="W34" s="57" t="s">
        <v>124</v>
      </c>
    </row>
    <row r="35" spans="1:23">
      <c r="A35" s="59" t="s">
        <v>3</v>
      </c>
      <c r="B35" s="60">
        <v>100</v>
      </c>
      <c r="C35" s="60">
        <v>95.317733425097501</v>
      </c>
      <c r="D35" s="60">
        <v>101.22293398274127</v>
      </c>
      <c r="E35" s="60">
        <v>99.13512273457215</v>
      </c>
      <c r="F35" s="60">
        <v>102.32092752395575</v>
      </c>
      <c r="G35" s="60">
        <v>103.84015388144776</v>
      </c>
      <c r="H35" s="60">
        <v>103.39862706689959</v>
      </c>
      <c r="I35" s="60">
        <v>103.59892000635291</v>
      </c>
      <c r="J35" s="60">
        <v>110.93281804224682</v>
      </c>
      <c r="K35" s="60">
        <v>109.48859124358093</v>
      </c>
      <c r="L35" s="60">
        <v>106.96719431062169</v>
      </c>
      <c r="M35" s="60">
        <v>107.87160075528968</v>
      </c>
      <c r="N35" s="60">
        <v>109.97105899377063</v>
      </c>
      <c r="O35" s="60">
        <v>109.99382356574372</v>
      </c>
      <c r="P35" s="60">
        <v>113.31250992641219</v>
      </c>
      <c r="Q35" s="60">
        <v>113.99668237245663</v>
      </c>
      <c r="R35" s="60">
        <v>114.85961847283251</v>
      </c>
      <c r="S35" s="60">
        <v>110.97199428238658</v>
      </c>
      <c r="T35" s="60">
        <v>109.97317662837278</v>
      </c>
      <c r="U35" s="60">
        <v>113.0622761042582</v>
      </c>
      <c r="V35" s="60">
        <v>109.81700107646427</v>
      </c>
      <c r="W35" s="60">
        <v>115.64931970988405</v>
      </c>
    </row>
    <row r="36" spans="1:23">
      <c r="A36" s="59" t="s">
        <v>45</v>
      </c>
      <c r="B36" s="60">
        <v>100</v>
      </c>
      <c r="C36" s="60">
        <v>91.681598453109885</v>
      </c>
      <c r="D36" s="60">
        <v>89.597164034805033</v>
      </c>
      <c r="E36" s="60">
        <v>105.14985497905253</v>
      </c>
      <c r="F36" s="60">
        <v>113.75829842088301</v>
      </c>
      <c r="G36" s="60">
        <v>124.67160812117307</v>
      </c>
      <c r="H36" s="60">
        <v>145.63841443764099</v>
      </c>
      <c r="I36" s="60">
        <v>164.04769577827909</v>
      </c>
      <c r="J36" s="60">
        <v>138.88881727360618</v>
      </c>
      <c r="K36" s="60">
        <v>151.87495971640348</v>
      </c>
      <c r="L36" s="60">
        <v>162.16306799871091</v>
      </c>
      <c r="M36" s="60">
        <v>172.29262004511762</v>
      </c>
      <c r="N36" s="60">
        <v>182.33838221076377</v>
      </c>
      <c r="O36" s="60">
        <v>187.7408959071866</v>
      </c>
      <c r="P36" s="60">
        <v>179.62487914921044</v>
      </c>
      <c r="Q36" s="60">
        <v>172.33000322268771</v>
      </c>
      <c r="R36" s="60">
        <v>174.92748952626491</v>
      </c>
      <c r="S36" s="60">
        <v>171.78214631002254</v>
      </c>
      <c r="T36" s="60">
        <v>176.74508540122463</v>
      </c>
      <c r="U36" s="60">
        <v>159.4134708346761</v>
      </c>
      <c r="V36" s="60">
        <v>159.84531098936515</v>
      </c>
      <c r="W36" s="60">
        <v>159.89687399291009</v>
      </c>
    </row>
    <row r="37" spans="1:23">
      <c r="A37" s="59" t="s">
        <v>5</v>
      </c>
      <c r="B37" s="60">
        <v>100</v>
      </c>
      <c r="C37" s="60">
        <v>103.88937940529459</v>
      </c>
      <c r="D37" s="60">
        <v>79.541475240560885</v>
      </c>
      <c r="E37" s="60">
        <v>88.512937162354277</v>
      </c>
      <c r="F37" s="60">
        <v>81.403109707735368</v>
      </c>
      <c r="G37" s="60">
        <v>71.590619996109126</v>
      </c>
      <c r="H37" s="60">
        <v>58.485850680155039</v>
      </c>
      <c r="I37" s="60">
        <v>44.854316627508496</v>
      </c>
      <c r="J37" s="60">
        <v>28.97804648100205</v>
      </c>
      <c r="K37" s="60">
        <v>39.14670098618739</v>
      </c>
      <c r="L37" s="60">
        <v>73.003307244511618</v>
      </c>
      <c r="M37" s="60">
        <v>47.031710638552596</v>
      </c>
      <c r="N37" s="60">
        <v>31.968034958023434</v>
      </c>
      <c r="O37" s="60">
        <v>37.297038444846834</v>
      </c>
      <c r="P37" s="60">
        <v>32.834503090253357</v>
      </c>
      <c r="Q37" s="60">
        <v>43.009143558355653</v>
      </c>
      <c r="R37" s="60">
        <v>44.071651976116009</v>
      </c>
      <c r="S37" s="60">
        <v>42.552713885937479</v>
      </c>
      <c r="T37" s="60">
        <v>30.244077637939032</v>
      </c>
      <c r="U37" s="60">
        <v>23.270430839680948</v>
      </c>
      <c r="V37" s="60">
        <v>32.32419975158254</v>
      </c>
      <c r="W37" s="60">
        <v>31.266180806009906</v>
      </c>
    </row>
    <row r="38" spans="1:23">
      <c r="A38" s="51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</sheetData>
  <mergeCells count="5">
    <mergeCell ref="A20:G20"/>
    <mergeCell ref="F9:H9"/>
    <mergeCell ref="A3:G3"/>
    <mergeCell ref="A22:H22"/>
    <mergeCell ref="A21:H21"/>
  </mergeCells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&amp;C&amp;"Arial,Normal"&amp;10&amp;A</oddHeader>
    <oddFooter>&amp;C&amp;"Arial,Normal"&amp;10Page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zoomScaleNormal="100" workbookViewId="0"/>
  </sheetViews>
  <sheetFormatPr baseColWidth="10" defaultColWidth="10.85546875" defaultRowHeight="18"/>
  <cols>
    <col min="1" max="1" width="20.140625" style="18" customWidth="1"/>
    <col min="2" max="2" width="13.85546875" style="18" customWidth="1"/>
    <col min="3" max="5" width="10.7109375" style="18" customWidth="1"/>
    <col min="6" max="6" width="12.7109375" style="18" customWidth="1"/>
    <col min="7" max="7" width="12.140625" style="18" customWidth="1"/>
    <col min="8" max="8" width="10.85546875" style="18"/>
    <col min="9" max="9" width="10.28515625" style="18" customWidth="1"/>
    <col min="10" max="10" width="10.7109375" style="18" customWidth="1"/>
    <col min="11" max="11" width="11" style="18" customWidth="1"/>
    <col min="12" max="12" width="14.140625" style="18" customWidth="1"/>
    <col min="13" max="13" width="14.5703125" style="18" bestFit="1" customWidth="1"/>
    <col min="14" max="14" width="12" style="18" bestFit="1" customWidth="1"/>
    <col min="15" max="15" width="12.42578125" style="18" customWidth="1"/>
    <col min="16" max="16" width="10.85546875" style="18"/>
    <col min="17" max="17" width="12.28515625" style="18" customWidth="1"/>
    <col min="18" max="16384" width="10.85546875" style="18"/>
  </cols>
  <sheetData>
    <row r="1" spans="1:25" ht="25.5" customHeight="1">
      <c r="A1" s="66" t="s">
        <v>166</v>
      </c>
    </row>
    <row r="2" spans="1:25" ht="39.75" customHeight="1">
      <c r="A2" s="257" t="s">
        <v>181</v>
      </c>
      <c r="B2" s="257"/>
      <c r="C2" s="257"/>
      <c r="D2" s="257"/>
      <c r="E2" s="257"/>
      <c r="F2" s="257"/>
      <c r="G2" s="257"/>
      <c r="H2" s="257"/>
    </row>
    <row r="4" spans="1:25">
      <c r="Q4" s="19"/>
      <c r="R4" s="19"/>
      <c r="S4" s="19"/>
      <c r="T4" s="19"/>
      <c r="U4" s="19"/>
      <c r="V4" s="19"/>
      <c r="W4" s="19"/>
      <c r="X4" s="19"/>
      <c r="Y4" s="19"/>
    </row>
    <row r="5" spans="1:25">
      <c r="Q5" s="20"/>
      <c r="R5" s="19"/>
      <c r="S5" s="19"/>
      <c r="T5" s="19"/>
      <c r="U5" s="19"/>
      <c r="V5" s="19"/>
      <c r="W5" s="19"/>
      <c r="X5" s="19"/>
      <c r="Y5" s="19"/>
    </row>
    <row r="6" spans="1:25">
      <c r="Q6" s="21"/>
      <c r="R6" s="19"/>
      <c r="S6" s="19"/>
      <c r="T6" s="19"/>
      <c r="U6" s="19"/>
      <c r="V6" s="19"/>
      <c r="W6" s="19"/>
      <c r="X6" s="19"/>
      <c r="Y6" s="19"/>
    </row>
    <row r="7" spans="1:25">
      <c r="Q7" s="20"/>
      <c r="R7" s="22"/>
      <c r="S7" s="23"/>
      <c r="T7" s="23"/>
      <c r="U7" s="23"/>
      <c r="V7" s="23"/>
      <c r="W7" s="19"/>
      <c r="X7" s="19"/>
      <c r="Y7" s="19"/>
    </row>
    <row r="8" spans="1:25">
      <c r="I8" s="154"/>
      <c r="J8" s="24"/>
      <c r="K8" s="24"/>
      <c r="L8" s="24"/>
      <c r="M8" s="154"/>
      <c r="N8" s="24"/>
      <c r="O8" s="24"/>
      <c r="P8" s="24"/>
      <c r="Q8" s="19"/>
      <c r="R8" s="19"/>
      <c r="S8" s="19"/>
      <c r="T8" s="19"/>
      <c r="U8" s="19"/>
      <c r="V8" s="19"/>
      <c r="W8" s="19"/>
      <c r="X8" s="19"/>
      <c r="Y8" s="19"/>
    </row>
    <row r="9" spans="1:25">
      <c r="I9" s="19"/>
      <c r="J9" s="19"/>
      <c r="K9" s="155"/>
      <c r="L9" s="23"/>
      <c r="M9" s="19"/>
      <c r="N9" s="19"/>
      <c r="O9" s="155"/>
      <c r="P9" s="23"/>
      <c r="Q9" s="19"/>
      <c r="R9" s="19"/>
      <c r="S9" s="19"/>
    </row>
    <row r="10" spans="1:25">
      <c r="I10" s="19"/>
      <c r="J10" s="19"/>
      <c r="K10" s="155"/>
      <c r="L10" s="23"/>
      <c r="M10" s="19"/>
      <c r="N10" s="19"/>
      <c r="O10" s="155"/>
      <c r="P10" s="23"/>
      <c r="Q10" s="19"/>
      <c r="R10" s="19"/>
      <c r="S10" s="19"/>
    </row>
    <row r="11" spans="1:25">
      <c r="I11" s="19"/>
      <c r="J11" s="19"/>
      <c r="K11" s="155"/>
      <c r="L11" s="23"/>
      <c r="M11" s="19"/>
      <c r="N11" s="19"/>
      <c r="O11" s="155"/>
      <c r="P11" s="23"/>
      <c r="Q11" s="19"/>
      <c r="R11" s="19"/>
      <c r="S11" s="19"/>
    </row>
    <row r="12" spans="1:25">
      <c r="I12" s="156"/>
      <c r="J12" s="19"/>
      <c r="K12" s="155"/>
      <c r="L12" s="19"/>
      <c r="M12" s="156"/>
      <c r="N12" s="19"/>
      <c r="O12" s="155"/>
      <c r="P12" s="19"/>
      <c r="Q12" s="19"/>
      <c r="R12" s="19"/>
      <c r="S12" s="19"/>
    </row>
    <row r="13" spans="1:25"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25">
      <c r="I14" s="154"/>
      <c r="J14" s="24"/>
      <c r="K14" s="24"/>
      <c r="L14" s="24"/>
      <c r="M14" s="154"/>
      <c r="N14" s="24"/>
      <c r="O14" s="24"/>
      <c r="P14" s="24"/>
      <c r="Q14" s="157"/>
      <c r="R14" s="24"/>
      <c r="S14" s="24"/>
      <c r="T14" s="24"/>
    </row>
    <row r="15" spans="1:25">
      <c r="I15" s="19"/>
      <c r="J15" s="19"/>
      <c r="K15" s="155"/>
      <c r="L15" s="23"/>
      <c r="M15" s="19"/>
      <c r="N15" s="19"/>
      <c r="O15" s="155"/>
      <c r="P15" s="23"/>
      <c r="Q15" s="24"/>
      <c r="R15" s="158"/>
      <c r="S15" s="31"/>
      <c r="T15" s="26"/>
    </row>
    <row r="16" spans="1:25" ht="49.5" customHeight="1">
      <c r="I16" s="19"/>
      <c r="J16" s="19"/>
      <c r="K16" s="155"/>
      <c r="L16" s="23"/>
      <c r="M16" s="19"/>
      <c r="N16" s="19"/>
      <c r="O16" s="155"/>
      <c r="P16" s="23"/>
      <c r="Q16" s="24"/>
      <c r="R16" s="158"/>
      <c r="S16" s="31"/>
      <c r="T16" s="26"/>
    </row>
    <row r="17" spans="1:20">
      <c r="C17" s="27"/>
      <c r="D17" s="27"/>
      <c r="E17" s="258" t="s">
        <v>81</v>
      </c>
      <c r="F17" s="258"/>
      <c r="G17" s="258"/>
      <c r="I17" s="19"/>
      <c r="J17" s="19"/>
      <c r="K17" s="155"/>
      <c r="L17" s="23"/>
      <c r="M17" s="19"/>
      <c r="N17" s="19"/>
      <c r="O17" s="155"/>
      <c r="P17" s="23"/>
      <c r="Q17" s="24"/>
      <c r="R17" s="158"/>
      <c r="S17" s="31"/>
      <c r="T17" s="26"/>
    </row>
    <row r="18" spans="1:20">
      <c r="A18" s="28"/>
      <c r="B18" s="29"/>
      <c r="I18" s="156"/>
      <c r="J18" s="19"/>
      <c r="K18" s="155"/>
      <c r="L18" s="19"/>
      <c r="M18" s="156"/>
      <c r="N18" s="19"/>
      <c r="O18" s="155"/>
      <c r="P18" s="19"/>
      <c r="Q18" s="159"/>
      <c r="R18" s="19"/>
      <c r="S18" s="155"/>
    </row>
    <row r="19" spans="1:20"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20" ht="24" customHeight="1">
      <c r="A20" s="30"/>
      <c r="B20" s="35">
        <v>2013</v>
      </c>
      <c r="C20" s="35">
        <v>2014</v>
      </c>
      <c r="D20" s="35">
        <v>2015</v>
      </c>
      <c r="E20" s="35">
        <v>2016</v>
      </c>
      <c r="F20" s="35">
        <v>2017</v>
      </c>
      <c r="G20" s="153">
        <v>2018</v>
      </c>
      <c r="H20" s="153">
        <v>2019</v>
      </c>
      <c r="I20" s="160">
        <v>2020</v>
      </c>
      <c r="J20" s="160">
        <v>2021</v>
      </c>
      <c r="K20" s="160">
        <v>2022</v>
      </c>
    </row>
    <row r="21" spans="1:20" ht="28.5" customHeight="1">
      <c r="A21" s="33" t="s">
        <v>112</v>
      </c>
      <c r="B21" s="30">
        <v>377</v>
      </c>
      <c r="C21" s="30">
        <v>408</v>
      </c>
      <c r="D21" s="30">
        <v>451</v>
      </c>
      <c r="E21" s="30">
        <v>545</v>
      </c>
      <c r="F21" s="30">
        <v>568</v>
      </c>
      <c r="G21" s="1">
        <v>640</v>
      </c>
      <c r="H21" s="1">
        <v>721</v>
      </c>
      <c r="I21" s="1">
        <v>811</v>
      </c>
      <c r="J21" s="1">
        <v>908</v>
      </c>
      <c r="K21" s="1">
        <v>886</v>
      </c>
    </row>
    <row r="22" spans="1:20" ht="45.75">
      <c r="A22" s="34" t="s">
        <v>80</v>
      </c>
      <c r="B22" s="30">
        <v>6334</v>
      </c>
      <c r="C22" s="30">
        <v>6742</v>
      </c>
      <c r="D22" s="30">
        <v>8055</v>
      </c>
      <c r="E22" s="30">
        <v>10146</v>
      </c>
      <c r="F22" s="30">
        <v>11237</v>
      </c>
      <c r="G22" s="1">
        <v>12899</v>
      </c>
      <c r="H22" s="1">
        <v>16199</v>
      </c>
      <c r="I22" s="1">
        <v>19358</v>
      </c>
      <c r="J22" s="1">
        <v>22483</v>
      </c>
      <c r="K22" s="1">
        <v>22761</v>
      </c>
    </row>
    <row r="23" spans="1:20">
      <c r="A23" s="24"/>
      <c r="B23" s="24"/>
      <c r="C23" s="24"/>
      <c r="D23" s="24"/>
      <c r="E23" s="24"/>
    </row>
    <row r="24" spans="1:20">
      <c r="A24" s="24"/>
      <c r="B24" s="31"/>
      <c r="C24" s="31"/>
      <c r="D24" s="31"/>
      <c r="E24" s="31"/>
    </row>
    <row r="27" spans="1:20">
      <c r="A27" s="256"/>
      <c r="B27" s="256"/>
      <c r="C27" s="256"/>
      <c r="D27" s="256"/>
      <c r="E27" s="256"/>
    </row>
    <row r="40" spans="6:14">
      <c r="F40" s="24"/>
      <c r="G40" s="24"/>
      <c r="H40" s="19"/>
    </row>
    <row r="41" spans="6:14">
      <c r="F41" s="24"/>
      <c r="G41" s="24"/>
      <c r="H41" s="19"/>
    </row>
    <row r="42" spans="6:14">
      <c r="F42" s="31"/>
      <c r="G42" s="31"/>
      <c r="H42" s="19"/>
      <c r="I42" s="18" t="s">
        <v>46</v>
      </c>
      <c r="J42" s="18" t="s">
        <v>40</v>
      </c>
      <c r="K42" s="18" t="s">
        <v>39</v>
      </c>
      <c r="L42" s="18" t="s">
        <v>38</v>
      </c>
      <c r="M42" s="18" t="s">
        <v>37</v>
      </c>
      <c r="N42" s="18" t="s">
        <v>42</v>
      </c>
    </row>
    <row r="43" spans="6:14">
      <c r="I43" s="32">
        <v>1463.4870000000001</v>
      </c>
      <c r="J43" s="32">
        <v>4331.1099999999997</v>
      </c>
      <c r="K43" s="32">
        <v>1877.6869999999999</v>
      </c>
      <c r="L43" s="32">
        <v>2220.15</v>
      </c>
      <c r="M43" s="32">
        <v>2476.94</v>
      </c>
      <c r="N43" s="32">
        <v>12369.374</v>
      </c>
    </row>
    <row r="44" spans="6:14">
      <c r="I44" s="32">
        <v>69.44</v>
      </c>
      <c r="J44" s="32">
        <v>131.55000000000001</v>
      </c>
      <c r="K44" s="32">
        <v>20.91</v>
      </c>
      <c r="L44" s="32">
        <v>98.29</v>
      </c>
      <c r="M44" s="32">
        <v>194.62</v>
      </c>
      <c r="N44" s="32">
        <v>514.80999999999995</v>
      </c>
    </row>
    <row r="45" spans="6:14">
      <c r="I45" s="32">
        <v>63.94</v>
      </c>
      <c r="J45" s="32">
        <v>183.21</v>
      </c>
      <c r="K45" s="32">
        <v>587.85</v>
      </c>
      <c r="L45" s="32">
        <v>211.19</v>
      </c>
      <c r="M45" s="32">
        <v>192.09</v>
      </c>
      <c r="N45" s="32">
        <v>1238.28</v>
      </c>
    </row>
  </sheetData>
  <mergeCells count="3">
    <mergeCell ref="A27:E27"/>
    <mergeCell ref="A2:H2"/>
    <mergeCell ref="E17:G17"/>
  </mergeCells>
  <pageMargins left="0.7" right="0.7" top="0.75" bottom="0.75" header="0.51180555555555496" footer="0.51180555555555496"/>
  <pageSetup paperSize="9" firstPageNumber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ColWidth="10.85546875" defaultRowHeight="18"/>
  <cols>
    <col min="1" max="1" width="38.7109375" style="18" customWidth="1"/>
    <col min="2" max="2" width="14.5703125" style="18" customWidth="1"/>
    <col min="3" max="4" width="10.85546875" style="18"/>
    <col min="5" max="5" width="21.5703125" style="18" customWidth="1"/>
    <col min="6" max="6" width="15.85546875" style="18" bestFit="1" customWidth="1"/>
    <col min="7" max="7" width="22.85546875" style="18" customWidth="1"/>
    <col min="8" max="8" width="10.85546875" style="18"/>
    <col min="9" max="9" width="18.7109375" style="18" bestFit="1" customWidth="1"/>
    <col min="10" max="10" width="14.28515625" style="18" bestFit="1" customWidth="1"/>
    <col min="11" max="11" width="17.85546875" style="18" bestFit="1" customWidth="1"/>
    <col min="12" max="16" width="10.85546875" style="18"/>
    <col min="17" max="17" width="17.85546875" style="18" customWidth="1"/>
    <col min="18" max="18" width="10.85546875" style="18"/>
    <col min="19" max="19" width="16.140625" style="18" customWidth="1"/>
    <col min="20" max="16384" width="10.85546875" style="18"/>
  </cols>
  <sheetData>
    <row r="1" spans="1:11">
      <c r="A1" s="66" t="s">
        <v>159</v>
      </c>
    </row>
    <row r="2" spans="1:11">
      <c r="A2" s="189" t="s">
        <v>160</v>
      </c>
      <c r="B2" s="189"/>
      <c r="C2" s="189"/>
      <c r="D2" s="189"/>
      <c r="E2" s="189"/>
      <c r="F2" s="190"/>
    </row>
    <row r="3" spans="1:11">
      <c r="F3" s="19"/>
      <c r="G3" s="16"/>
    </row>
    <row r="4" spans="1:11">
      <c r="F4" s="19"/>
      <c r="G4" s="16"/>
    </row>
    <row r="5" spans="1:11">
      <c r="F5" s="19"/>
      <c r="G5" s="16"/>
    </row>
    <row r="6" spans="1:11">
      <c r="F6" s="19"/>
      <c r="G6" s="16"/>
    </row>
    <row r="7" spans="1:11">
      <c r="F7" s="19"/>
      <c r="G7" s="16"/>
    </row>
    <row r="9" spans="1:11" ht="33" customHeight="1">
      <c r="F9" s="1"/>
      <c r="G9" s="137" t="s">
        <v>161</v>
      </c>
      <c r="I9" s="1"/>
      <c r="J9" s="1" t="s">
        <v>149</v>
      </c>
      <c r="K9" s="137" t="s">
        <v>161</v>
      </c>
    </row>
    <row r="10" spans="1:11">
      <c r="F10" s="1" t="s">
        <v>59</v>
      </c>
      <c r="G10" s="25">
        <v>75.263573417354635</v>
      </c>
      <c r="H10" s="86"/>
      <c r="I10" s="1" t="s">
        <v>144</v>
      </c>
      <c r="J10" s="25">
        <v>3357576.5</v>
      </c>
      <c r="K10" s="25" t="e">
        <f>J10*100/#REF!</f>
        <v>#REF!</v>
      </c>
    </row>
    <row r="11" spans="1:11">
      <c r="F11" s="1" t="s">
        <v>55</v>
      </c>
      <c r="G11" s="25">
        <v>17.227631088448991</v>
      </c>
      <c r="I11" s="1" t="s">
        <v>55</v>
      </c>
      <c r="J11" s="25">
        <v>768540.29999999993</v>
      </c>
      <c r="K11" s="25" t="e">
        <f>J11*100/#REF!</f>
        <v>#REF!</v>
      </c>
    </row>
    <row r="12" spans="1:11">
      <c r="F12" s="1" t="s">
        <v>56</v>
      </c>
      <c r="G12" s="25">
        <v>5.9011327049818094</v>
      </c>
      <c r="I12" s="1" t="s">
        <v>56</v>
      </c>
      <c r="J12" s="25">
        <v>263254.90000000002</v>
      </c>
      <c r="K12" s="25" t="e">
        <f>J12*100/#REF!</f>
        <v>#REF!</v>
      </c>
    </row>
    <row r="13" spans="1:11">
      <c r="F13" s="1" t="s">
        <v>60</v>
      </c>
      <c r="G13" s="25">
        <v>1.6076560644021833</v>
      </c>
      <c r="I13" s="1" t="s">
        <v>60</v>
      </c>
      <c r="J13" s="25">
        <v>71719</v>
      </c>
      <c r="K13" s="25" t="e">
        <f>J13*100/#REF!</f>
        <v>#REF!</v>
      </c>
    </row>
    <row r="14" spans="1:11">
      <c r="I14" s="1" t="s">
        <v>105</v>
      </c>
      <c r="J14" s="25">
        <v>4461091</v>
      </c>
      <c r="K14" s="25" t="e">
        <f>J14*100/#REF!</f>
        <v>#REF!</v>
      </c>
    </row>
    <row r="20" spans="2:4">
      <c r="C20" s="87"/>
      <c r="D20" s="88"/>
    </row>
    <row r="21" spans="2:4">
      <c r="C21" s="87"/>
      <c r="D21" s="88"/>
    </row>
    <row r="22" spans="2:4">
      <c r="C22" s="87"/>
      <c r="D22" s="88"/>
    </row>
    <row r="24" spans="2:4">
      <c r="B24" s="259" t="s">
        <v>145</v>
      </c>
      <c r="C24" s="259"/>
      <c r="D24" s="259"/>
    </row>
  </sheetData>
  <mergeCells count="1">
    <mergeCell ref="B24:D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Sommaire</vt:lpstr>
      <vt:lpstr> Evol-SUP-COP-Ndie2000-21</vt:lpstr>
      <vt:lpstr>Surf-Prod°-Rendt-Normandi</vt:lpstr>
      <vt:lpstr>Expl 2000-2020</vt:lpstr>
      <vt:lpstr> Indicateurs éco</vt:lpstr>
      <vt:lpstr>Evol-Main-Oeuvre</vt:lpstr>
      <vt:lpstr>Evolsurf2000-2021</vt:lpstr>
      <vt:lpstr>ExplsurfBIO2014-2022</vt:lpstr>
      <vt:lpstr>Production-collecte</vt:lpstr>
      <vt:lpstr>Production-Prix</vt:lpstr>
      <vt:lpstr>Poduction-Ndie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Boyer</dc:creator>
  <cp:lastModifiedBy>Anne-Marie GEOFFROY</cp:lastModifiedBy>
  <cp:revision>61</cp:revision>
  <cp:lastPrinted>2021-01-20T16:44:37Z</cp:lastPrinted>
  <dcterms:created xsi:type="dcterms:W3CDTF">2017-01-18T16:12:23Z</dcterms:created>
  <dcterms:modified xsi:type="dcterms:W3CDTF">2023-08-24T08:00:55Z</dcterms:modified>
  <dc:language>fr-FR</dc:language>
</cp:coreProperties>
</file>