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ne-marie.geoffroy\Documents\PAO-PUBLI-EN LIGNE_PAO\PAO\ESS-16-FIL-LEGUMES\MISE-EN-LIGNE\"/>
    </mc:Choice>
  </mc:AlternateContent>
  <bookViews>
    <workbookView xWindow="0" yWindow="0" windowWidth="28800" windowHeight="11430" tabRatio="907"/>
  </bookViews>
  <sheets>
    <sheet name="Sommaire" sheetId="10" r:id="rId1"/>
    <sheet name="Surfaces - 1" sheetId="1" r:id="rId2"/>
    <sheet name="Surfaces - 2" sheetId="2" r:id="rId3"/>
    <sheet name="Surfaces - 3" sheetId="8" r:id="rId4"/>
    <sheet name="Exploitations - 1" sheetId="3" r:id="rId5"/>
    <sheet name="Exploitations - 2" sheetId="4" r:id="rId6"/>
    <sheet name="Exploitations - 3" sheetId="5" r:id="rId7"/>
    <sheet name="Economie - 1" sheetId="6" r:id="rId8"/>
    <sheet name="Economie - 2" sheetId="9" r:id="rId9"/>
    <sheet name="Economie - 3" sheetId="11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1" l="1"/>
  <c r="G22" i="1"/>
</calcChain>
</file>

<file path=xl/sharedStrings.xml><?xml version="1.0" encoding="utf-8"?>
<sst xmlns="http://schemas.openxmlformats.org/spreadsheetml/2006/main" count="247" uniqueCount="174">
  <si>
    <t>Normandie</t>
  </si>
  <si>
    <t>France</t>
  </si>
  <si>
    <t>Culture</t>
  </si>
  <si>
    <t>Calvados</t>
  </si>
  <si>
    <t>Eure</t>
  </si>
  <si>
    <t>Manche</t>
  </si>
  <si>
    <t>Orne</t>
  </si>
  <si>
    <t>Seine-Maritime</t>
  </si>
  <si>
    <t>Surfaces (en ha)</t>
  </si>
  <si>
    <t>Exploitations</t>
  </si>
  <si>
    <t>2000</t>
  </si>
  <si>
    <t>2010</t>
  </si>
  <si>
    <t>2011</t>
  </si>
  <si>
    <t>2012</t>
  </si>
  <si>
    <t>2013</t>
  </si>
  <si>
    <t>Légumes frais</t>
  </si>
  <si>
    <t>Surfaces AB et conversion</t>
  </si>
  <si>
    <t>Nombre d'exploitations en ayant des surfaces de légumes frais certifiées Agriculture Biologique (AB) ou en conversion en Normandie</t>
  </si>
  <si>
    <t>Année de référence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</si>
  <si>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</si>
  <si>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</si>
  <si>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</si>
  <si>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</si>
  <si>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</si>
  <si>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</si>
  <si>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</si>
  <si>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</si>
  <si>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</si>
  <si>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2014</t>
  </si>
  <si>
    <t>2015</t>
  </si>
  <si>
    <t>2016</t>
  </si>
  <si>
    <t>2017</t>
  </si>
  <si>
    <t>2018</t>
  </si>
  <si>
    <t>2019</t>
  </si>
  <si>
    <t> Indices bruts des prix des produits agricoles à la production (Ippap) - Mensuels et annuels - Base 2015</t>
  </si>
  <si>
    <t>Source : Agreste, Insee - Indice des prix des produits agricoles à la production (IPPAP)</t>
  </si>
  <si>
    <t xml:space="preserve">   Choux</t>
  </si>
  <si>
    <t xml:space="preserve">Source : Agreste - Statistique Agricole Annuelle (SAA) </t>
  </si>
  <si>
    <t>La main-d'œuvre salariée fortement représentée dans les exploitations spécialisées</t>
  </si>
  <si>
    <t>RCAI par UTA non salariée (k€/UTA)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</si>
  <si>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</si>
  <si>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</si>
  <si>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</si>
  <si>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</si>
  <si>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</si>
  <si>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</si>
  <si>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</si>
  <si>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</si>
  <si>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</si>
  <si>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</si>
  <si>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</si>
  <si>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</si>
  <si>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Ensemble des exploitations</t>
  </si>
  <si>
    <t>Source : Agreste - Réseau d'information comptable agricole (RICA)</t>
  </si>
  <si>
    <t>Champ : France métropoltiaine</t>
  </si>
  <si>
    <t>DRAAF Normandie - SRISE</t>
  </si>
  <si>
    <t>Sommaire</t>
  </si>
  <si>
    <t>Agreste Essentiel - Filière Légumes</t>
  </si>
  <si>
    <t>Surfaces - 1</t>
  </si>
  <si>
    <t>Surfaces - 2</t>
  </si>
  <si>
    <t>Surfaces - 3</t>
  </si>
  <si>
    <t>Exploitations -1</t>
  </si>
  <si>
    <t>Exploitations-2</t>
  </si>
  <si>
    <t>Economie-1</t>
  </si>
  <si>
    <t>Economie-2</t>
  </si>
  <si>
    <t>Exploitations-3</t>
  </si>
  <si>
    <t xml:space="preserve">   Navet potager</t>
  </si>
  <si>
    <t xml:space="preserve">   Betterave potagère</t>
  </si>
  <si>
    <t xml:space="preserve">   Celeri rave</t>
  </si>
  <si>
    <t>Source : Agreste - Statistique Agricole Annuelle (SAA) 2021</t>
  </si>
  <si>
    <t xml:space="preserve">   Total légumes</t>
  </si>
  <si>
    <t>Choux</t>
  </si>
  <si>
    <t xml:space="preserve">Producteurs engagés en Bio </t>
  </si>
  <si>
    <t>dont :</t>
  </si>
  <si>
    <t>Légumes et champignons</t>
  </si>
  <si>
    <t>Source : Agreste - Recensements Agricoles</t>
  </si>
  <si>
    <t>Champ : France métropolitaine</t>
  </si>
  <si>
    <t>Superficie développée des choux, carottes, poireaux et salades en Normandie entre 2000 et 2021 (en ha)</t>
  </si>
  <si>
    <r>
      <t>La carotte, 1</t>
    </r>
    <r>
      <rPr>
        <b/>
        <vertAlign val="superscript"/>
        <sz val="12"/>
        <color theme="1"/>
        <rFont val="Marianne"/>
        <family val="3"/>
      </rPr>
      <t>ère</t>
    </r>
    <r>
      <rPr>
        <b/>
        <sz val="12"/>
        <color theme="1"/>
        <rFont val="Marianne"/>
        <family val="3"/>
      </rPr>
      <t xml:space="preserve"> culture légumière de Normandie</t>
    </r>
  </si>
  <si>
    <t>46 % des surfaces de légumes cultivées en carottes, choux et poireaux en Normandie en 2021</t>
  </si>
  <si>
    <t>Un quart de la production française de poireau cultivée en Normandie</t>
  </si>
  <si>
    <t>Source : Agence Bio 2014 - 2021</t>
  </si>
  <si>
    <t>Le revenu moyen par exploitation spécialisée en légumes et champignons est supérieur de 10 % au revenu moyen de l'ensemble des exploitations</t>
  </si>
  <si>
    <t>Production et rendement des principaux légumes en Normandie et en France en 2021</t>
  </si>
  <si>
    <t>Main d'œuvre familiale permanente</t>
  </si>
  <si>
    <t>Salarié permanent non familial</t>
  </si>
  <si>
    <t>Saisonnier ou occasionnel</t>
  </si>
  <si>
    <t>Nombre de personnes</t>
  </si>
  <si>
    <t>_</t>
  </si>
  <si>
    <t>ETP*</t>
  </si>
  <si>
    <t>Note : * = ETP = Equivalent Temps Plein</t>
  </si>
  <si>
    <t>Source : Agreste - Recensements Agricoles (RA)</t>
  </si>
  <si>
    <t xml:space="preserve">Nombre d'exploitations ayant des légumes engagées en bio et surfaces de légumes certifiées et en conversion bio en Normandie entre 2014 et 2021 </t>
  </si>
  <si>
    <t>Évolution des revenus moyens par exploitation (RCAI/UTANS) (en k€/UTA) en France métropolitaine entre 1988 et 2021</t>
  </si>
  <si>
    <t>Indices bruts des prix des produits agricoles à la production (Ippap) des principaux légumes frais en France métropolitaine entre 2006 et 2022 (moyenne annuelle - Base 100 en 2015)</t>
  </si>
  <si>
    <t>Valeur année n</t>
  </si>
  <si>
    <t>2021</t>
  </si>
  <si>
    <t>Région</t>
  </si>
  <si>
    <t>Produits</t>
  </si>
  <si>
    <t>Production hors subventions</t>
  </si>
  <si>
    <t>28 - Normandie</t>
  </si>
  <si>
    <t>Blé dur</t>
  </si>
  <si>
    <t>Blé tendre</t>
  </si>
  <si>
    <t>Maïs</t>
  </si>
  <si>
    <t>Orge</t>
  </si>
  <si>
    <t>Autres céréales</t>
  </si>
  <si>
    <t>TOTAL CEREALES</t>
  </si>
  <si>
    <t>Oléagineux</t>
  </si>
  <si>
    <t>Protéagineux</t>
  </si>
  <si>
    <t>Tabac</t>
  </si>
  <si>
    <t>Betteraves industrielles</t>
  </si>
  <si>
    <t>Autres plantes industrielles</t>
  </si>
  <si>
    <t>TOTAL PLANTES INDUSTRIELLES</t>
  </si>
  <si>
    <t>Maïs fourrage</t>
  </si>
  <si>
    <t>Autres fourrages</t>
  </si>
  <si>
    <t>TOTAL PLANTES FOURRAGERES</t>
  </si>
  <si>
    <t>Fleurs et plantes</t>
  </si>
  <si>
    <t>Plants de pépinières</t>
  </si>
  <si>
    <t>FBCF plantations</t>
  </si>
  <si>
    <t>TOTAL PROD.MARAICHERS ET HORTICOLES</t>
  </si>
  <si>
    <t>Pommes de terre</t>
  </si>
  <si>
    <t>Fruits</t>
  </si>
  <si>
    <t>TOTAL PRODUITS VEGETAUX BRUTS ET TRANSFORMES</t>
  </si>
  <si>
    <t>TOTAL PRODUITS ANIMAUX BRUTS ET TRANSFORMES</t>
  </si>
  <si>
    <t xml:space="preserve">TOTAL PRODUCTION DE BIENS </t>
  </si>
  <si>
    <t>Produits animaux</t>
  </si>
  <si>
    <t>Céréales</t>
  </si>
  <si>
    <t>Plantes industrielles</t>
  </si>
  <si>
    <t>Plantes fourragères</t>
  </si>
  <si>
    <t>Note : * hors légumes frais</t>
  </si>
  <si>
    <t>Répartition de la valeur de l'ensemble de la production régionale hors subventions en 2021</t>
  </si>
  <si>
    <t>Source : Agreste - Comptes de l'Agriculture 2021</t>
  </si>
  <si>
    <t>Les légumes frais représentant 3% de la valur de la production végétale régionale</t>
  </si>
  <si>
    <t>Part en% par rapport à la production totale de biens</t>
  </si>
  <si>
    <t xml:space="preserve">   Carottes</t>
  </si>
  <si>
    <t xml:space="preserve">   Poireaux</t>
  </si>
  <si>
    <t xml:space="preserve">   Salades</t>
  </si>
  <si>
    <t>Chef ou
 coexploitant</t>
  </si>
  <si>
    <t>Évolution de la main d'œuvre selon le statut dans les exploitations spécialisées en maraîchage en Normandie en 2010 et 2020</t>
  </si>
  <si>
    <t>Nombre d'exploitations en ayant</t>
  </si>
  <si>
    <t xml:space="preserve">    Légumes et champignons</t>
  </si>
  <si>
    <t xml:space="preserve">    Grandes cultures</t>
  </si>
  <si>
    <t xml:space="preserve">    Bovins lait</t>
  </si>
  <si>
    <t xml:space="preserve">    Maraîchage</t>
  </si>
  <si>
    <t xml:space="preserve">    Polyculture et polyélevage</t>
  </si>
  <si>
    <t xml:space="preserve">    Bovins mixtes</t>
  </si>
  <si>
    <t>Augmentation de près d'un quart des exploitations en ayant légumes et champignons en 10 ans en Normandie</t>
  </si>
  <si>
    <t>Surfaces (ha)</t>
  </si>
  <si>
    <t>Évolution du nombre d’exploitations  en ayant légumes et champignons et des surfaces en Normandie en 2010  et 2020</t>
  </si>
  <si>
    <t>Superficie développée des 7 principaux légumes en Normandie et en France en 2021 (en ha)</t>
  </si>
  <si>
    <t>Rang national</t>
  </si>
  <si>
    <r>
      <t>3</t>
    </r>
    <r>
      <rPr>
        <vertAlign val="superscript"/>
        <sz val="11"/>
        <color theme="1"/>
        <rFont val="Marianne"/>
        <family val="3"/>
      </rPr>
      <t>ème</t>
    </r>
  </si>
  <si>
    <r>
      <t>1</t>
    </r>
    <r>
      <rPr>
        <vertAlign val="superscript"/>
        <sz val="11"/>
        <color theme="1"/>
        <rFont val="Marianne"/>
        <family val="3"/>
      </rPr>
      <t>ère</t>
    </r>
  </si>
  <si>
    <r>
      <t>6</t>
    </r>
    <r>
      <rPr>
        <vertAlign val="superscript"/>
        <sz val="11"/>
        <color theme="1"/>
        <rFont val="Marianne"/>
        <family val="3"/>
      </rPr>
      <t>ème</t>
    </r>
  </si>
  <si>
    <r>
      <t>2</t>
    </r>
    <r>
      <rPr>
        <vertAlign val="superscript"/>
        <sz val="11"/>
        <color theme="1"/>
        <rFont val="Marianne"/>
        <family val="3"/>
      </rPr>
      <t>ème</t>
    </r>
  </si>
  <si>
    <r>
      <t>9</t>
    </r>
    <r>
      <rPr>
        <b/>
        <vertAlign val="superscript"/>
        <sz val="11"/>
        <color theme="1"/>
        <rFont val="Marianne"/>
        <family val="3"/>
      </rPr>
      <t>ème</t>
    </r>
  </si>
  <si>
    <t xml:space="preserve">dont : </t>
  </si>
  <si>
    <t>% Normandie/ France</t>
  </si>
  <si>
    <t>Carottes</t>
  </si>
  <si>
    <t>Poireaux</t>
  </si>
  <si>
    <t>Salades</t>
  </si>
  <si>
    <t>Production (q)</t>
  </si>
  <si>
    <t>Rendement (q/ha)</t>
  </si>
  <si>
    <t>Part de la production Normandie/France (en %)</t>
  </si>
  <si>
    <t>Évolution du nombre d’exploitations  en ayant légumes et champignons et des surfaces en Normandie en 2010 et 2020</t>
  </si>
  <si>
    <t>Plus du doublement du nombre d'exploitations bio en 8 ans en Normandie</t>
  </si>
  <si>
    <t>Nombre d'exploitations ayant des légumes engagées en bio et surfaces de légumes certifiées et en conversion bio  en Normandie entre 2014 et 2022</t>
  </si>
  <si>
    <t>Choux-fleurs</t>
  </si>
  <si>
    <t>Forte variabilité des prix des principales productions de légumes en 15 ans</t>
  </si>
  <si>
    <t>Source : Agreste - Insee - Indice des prix des produits agricoles à la production (IPPAP)</t>
  </si>
  <si>
    <t>Source : Agreste - Réseau d'Information Comptable Agricole (RICA)</t>
  </si>
  <si>
    <t>Maraîchage et horticulture *</t>
  </si>
  <si>
    <t>Economie-3</t>
  </si>
  <si>
    <t>Date de publication : août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</si>
</sst>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€_-;\-* #,##0.00\ _€_-;_-* &quot;-&quot;??\ _€_-;_-@_-"/>
    <numFmt numFmtId="165" formatCode="#,##0.00&quot; &quot;[$€-40C];[Red]&quot;-&quot;#,##0.00&quot; &quot;[$€-40C]"/>
    <numFmt numFmtId="166" formatCode="_-* #,##0.00\ _€_-;\-* #,##0.00\ _€_-;_-* \-??\ _€_-;_-@_-"/>
    <numFmt numFmtId="167" formatCode="0\ %"/>
    <numFmt numFmtId="168" formatCode="#,##0.00\ [$€-40C];[Red]\-#,##0.00\ [$€-40C]"/>
    <numFmt numFmtId="169" formatCode="0.0%"/>
    <numFmt numFmtId="170" formatCode="0.0"/>
  </numFmts>
  <fonts count="81">
    <font>
      <sz val="11"/>
      <color theme="1"/>
      <name val="Open Sans"/>
      <family val="2"/>
    </font>
    <font>
      <b/>
      <sz val="11"/>
      <color theme="1"/>
      <name val="Open Sans"/>
      <family val="2"/>
    </font>
    <font>
      <i/>
      <sz val="11"/>
      <color theme="1"/>
      <name val="Open Sans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  <charset val="1"/>
    </font>
    <font>
      <sz val="10"/>
      <name val="Courier New"/>
      <family val="3"/>
      <charset val="1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i/>
      <u/>
      <sz val="11"/>
      <color rgb="FF000000"/>
      <name val="Arial"/>
      <family val="2"/>
    </font>
    <font>
      <sz val="10"/>
      <color rgb="FF000000"/>
      <name val="Mangal"/>
      <family val="1"/>
    </font>
    <font>
      <sz val="10"/>
      <color rgb="FF000000"/>
      <name val="Courier New"/>
      <family val="3"/>
    </font>
    <font>
      <u/>
      <sz val="10"/>
      <color theme="10"/>
      <name val="Arial"/>
      <family val="2"/>
      <charset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FF9900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b/>
      <i/>
      <sz val="16"/>
      <color rgb="FF000000"/>
      <name val="Arial"/>
      <family val="2"/>
      <charset val="1"/>
    </font>
    <font>
      <sz val="11"/>
      <color rgb="FF800080"/>
      <name val="Calibri"/>
      <family val="2"/>
      <charset val="1"/>
    </font>
    <font>
      <u/>
      <sz val="10"/>
      <color rgb="FF0563C1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u/>
      <sz val="11"/>
      <color rgb="FF000000"/>
      <name val="Arial"/>
      <family val="2"/>
      <charset val="1"/>
    </font>
    <font>
      <b/>
      <sz val="18"/>
      <name val="Arial"/>
      <family val="2"/>
      <charset val="1"/>
    </font>
    <font>
      <sz val="10"/>
      <color rgb="FF000000"/>
      <name val="Mangal"/>
      <family val="1"/>
      <charset val="1"/>
    </font>
    <font>
      <sz val="11"/>
      <color rgb="FF008000"/>
      <name val="Calibri"/>
      <family val="2"/>
      <charset val="1"/>
    </font>
    <font>
      <b/>
      <sz val="11"/>
      <color rgb="FF333333"/>
      <name val="Calibri"/>
      <family val="2"/>
      <charset val="1"/>
    </font>
    <font>
      <i/>
      <sz val="11"/>
      <color rgb="FF7F7F7F"/>
      <name val="Calibri"/>
      <family val="2"/>
      <charset val="1"/>
    </font>
    <font>
      <sz val="10"/>
      <color rgb="FF000000"/>
      <name val="Courier New"/>
      <family val="3"/>
      <charset val="1"/>
    </font>
    <font>
      <i/>
      <sz val="11"/>
      <color rgb="FF80808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333333"/>
      <name val="Arial"/>
      <family val="2"/>
    </font>
    <font>
      <sz val="11"/>
      <color rgb="FF333333"/>
      <name val="Arial2"/>
      <family val="2"/>
    </font>
    <font>
      <u/>
      <sz val="11"/>
      <color theme="10"/>
      <name val="Calibri"/>
      <family val="2"/>
      <scheme val="minor"/>
    </font>
    <font>
      <sz val="11"/>
      <color theme="1"/>
      <name val="Marianne"/>
      <family val="3"/>
    </font>
    <font>
      <sz val="10"/>
      <name val="Marianne"/>
      <family val="3"/>
    </font>
    <font>
      <b/>
      <sz val="10"/>
      <color theme="1"/>
      <name val="Marianne"/>
      <family val="3"/>
    </font>
    <font>
      <sz val="10"/>
      <color theme="1"/>
      <name val="Marianne"/>
      <family val="3"/>
    </font>
    <font>
      <b/>
      <sz val="11"/>
      <color theme="1"/>
      <name val="Marianne"/>
      <family val="3"/>
    </font>
    <font>
      <sz val="9"/>
      <color theme="1"/>
      <name val="Marianne"/>
      <family val="3"/>
    </font>
    <font>
      <sz val="8"/>
      <color theme="1"/>
      <name val="Marianne"/>
      <family val="3"/>
    </font>
    <font>
      <b/>
      <sz val="12"/>
      <color theme="1"/>
      <name val="Marianne"/>
      <family val="3"/>
    </font>
    <font>
      <b/>
      <vertAlign val="superscript"/>
      <sz val="12"/>
      <color theme="1"/>
      <name val="Marianne"/>
      <family val="3"/>
    </font>
    <font>
      <sz val="12"/>
      <color theme="1"/>
      <name val="Marianne"/>
      <family val="3"/>
    </font>
    <font>
      <b/>
      <sz val="10"/>
      <name val="Marianne"/>
      <family val="3"/>
    </font>
    <font>
      <sz val="9"/>
      <color rgb="FF000000"/>
      <name val="Marianne"/>
      <family val="3"/>
    </font>
    <font>
      <b/>
      <sz val="11"/>
      <color rgb="FF000000"/>
      <name val="Marianne"/>
      <family val="3"/>
    </font>
    <font>
      <sz val="11"/>
      <color rgb="FF000000"/>
      <name val="Marianne"/>
      <family val="3"/>
    </font>
    <font>
      <vertAlign val="superscript"/>
      <sz val="11"/>
      <color theme="1"/>
      <name val="Marianne"/>
      <family val="3"/>
    </font>
    <font>
      <b/>
      <vertAlign val="superscript"/>
      <sz val="11"/>
      <color theme="1"/>
      <name val="Marianne"/>
      <family val="3"/>
    </font>
    <font>
      <sz val="11"/>
      <name val="Marianne"/>
      <family val="3"/>
    </font>
    <font>
      <b/>
      <u/>
      <sz val="11"/>
      <color theme="1"/>
      <name val="Marianne"/>
      <family val="3"/>
    </font>
  </fonts>
  <fills count="55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FCCCC"/>
      </patternFill>
    </fill>
    <fill>
      <patternFill patternType="solid">
        <fgColor rgb="FF99CCFF"/>
        <bgColor rgb="FF9DC3E6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563C1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203864"/>
      </patternFill>
    </fill>
    <fill>
      <patternFill patternType="solid">
        <fgColor rgb="FFFF0000"/>
        <bgColor rgb="FFF10D0C"/>
      </patternFill>
    </fill>
    <fill>
      <patternFill patternType="solid">
        <fgColor rgb="FF339966"/>
        <bgColor rgb="FF5B9BD5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9DC3E6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B2B2B2"/>
        <bgColor rgb="FFB2B2B2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BDD7EE"/>
        <bgColor rgb="FFBDD7EE"/>
      </patternFill>
    </fill>
    <fill>
      <patternFill patternType="solid">
        <fgColor rgb="FFFF0000"/>
        <bgColor rgb="FFFF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549">
    <xf numFmtId="0" fontId="0" fillId="0" borderId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8" fillId="0" borderId="0"/>
    <xf numFmtId="0" fontId="9" fillId="0" borderId="0" applyNumberFormat="0" applyBorder="0" applyProtection="0">
      <alignment horizontal="center"/>
    </xf>
    <xf numFmtId="0" fontId="9" fillId="0" borderId="0" applyNumberFormat="0" applyBorder="0" applyProtection="0">
      <alignment horizontal="center" textRotation="90"/>
    </xf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0" fillId="0" borderId="0" applyNumberFormat="0" applyBorder="0" applyProtection="0"/>
    <xf numFmtId="0" fontId="12" fillId="0" borderId="0" applyNumberFormat="0" applyBorder="0" applyProtection="0"/>
    <xf numFmtId="165" fontId="12" fillId="0" borderId="0" applyBorder="0" applyProtection="0"/>
    <xf numFmtId="0" fontId="13" fillId="2" borderId="0" applyNumberFormat="0" applyBorder="0" applyProtection="0"/>
    <xf numFmtId="0" fontId="13" fillId="3" borderId="0" applyNumberFormat="0" applyBorder="0" applyProtection="0"/>
    <xf numFmtId="0" fontId="13" fillId="3" borderId="0" applyNumberFormat="0" applyBorder="0" applyProtection="0"/>
    <xf numFmtId="0" fontId="14" fillId="0" borderId="0" applyNumberFormat="0" applyBorder="0" applyProtection="0"/>
    <xf numFmtId="0" fontId="14" fillId="0" borderId="0" applyNumberFormat="0" applyBorder="0" applyProtection="0"/>
    <xf numFmtId="0" fontId="15" fillId="0" borderId="0" applyNumberFormat="0" applyFill="0" applyBorder="0" applyAlignment="0" applyProtection="0"/>
    <xf numFmtId="0" fontId="3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22" borderId="3" applyNumberFormat="0" applyAlignment="0" applyProtection="0"/>
    <xf numFmtId="0" fontId="20" fillId="0" borderId="4" applyNumberFormat="0" applyFill="0" applyAlignment="0" applyProtection="0"/>
    <xf numFmtId="0" fontId="3" fillId="23" borderId="5" applyNumberFormat="0" applyFont="0" applyAlignment="0" applyProtection="0"/>
    <xf numFmtId="0" fontId="21" fillId="9" borderId="3" applyNumberFormat="0" applyAlignment="0" applyProtection="0"/>
    <xf numFmtId="0" fontId="22" fillId="5" borderId="0" applyNumberFormat="0" applyBorder="0" applyAlignment="0" applyProtection="0"/>
    <xf numFmtId="0" fontId="23" fillId="24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22" borderId="6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1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25" borderId="11" applyNumberFormat="0" applyAlignment="0" applyProtection="0"/>
    <xf numFmtId="0" fontId="34" fillId="26" borderId="0" applyBorder="0" applyProtection="0"/>
    <xf numFmtId="0" fontId="34" fillId="27" borderId="0" applyBorder="0" applyProtection="0"/>
    <xf numFmtId="0" fontId="34" fillId="28" borderId="0" applyBorder="0" applyProtection="0"/>
    <xf numFmtId="0" fontId="34" fillId="29" borderId="0" applyBorder="0" applyProtection="0"/>
    <xf numFmtId="0" fontId="34" fillId="30" borderId="0" applyBorder="0" applyProtection="0"/>
    <xf numFmtId="0" fontId="34" fillId="31" borderId="0" applyBorder="0" applyProtection="0"/>
    <xf numFmtId="0" fontId="34" fillId="32" borderId="0" applyBorder="0" applyProtection="0"/>
    <xf numFmtId="0" fontId="34" fillId="33" borderId="0" applyBorder="0" applyProtection="0"/>
    <xf numFmtId="0" fontId="34" fillId="34" borderId="0" applyBorder="0" applyProtection="0"/>
    <xf numFmtId="0" fontId="34" fillId="29" borderId="0" applyBorder="0" applyProtection="0"/>
    <xf numFmtId="0" fontId="34" fillId="32" borderId="0" applyBorder="0" applyProtection="0"/>
    <xf numFmtId="0" fontId="34" fillId="35" borderId="0" applyBorder="0" applyProtection="0"/>
    <xf numFmtId="0" fontId="35" fillId="36" borderId="0" applyBorder="0" applyProtection="0"/>
    <xf numFmtId="0" fontId="35" fillId="33" borderId="0" applyBorder="0" applyProtection="0"/>
    <xf numFmtId="0" fontId="35" fillId="34" borderId="0" applyBorder="0" applyProtection="0"/>
    <xf numFmtId="0" fontId="35" fillId="37" borderId="0" applyBorder="0" applyProtection="0"/>
    <xf numFmtId="0" fontId="35" fillId="38" borderId="0" applyBorder="0" applyProtection="0"/>
    <xf numFmtId="0" fontId="35" fillId="39" borderId="0" applyBorder="0" applyProtection="0"/>
    <xf numFmtId="0" fontId="35" fillId="40" borderId="0" applyBorder="0" applyProtection="0"/>
    <xf numFmtId="0" fontId="35" fillId="41" borderId="0" applyBorder="0" applyProtection="0"/>
    <xf numFmtId="0" fontId="35" fillId="42" borderId="0" applyBorder="0" applyProtection="0"/>
    <xf numFmtId="0" fontId="35" fillId="37" borderId="0" applyBorder="0" applyProtection="0"/>
    <xf numFmtId="0" fontId="35" fillId="38" borderId="0" applyBorder="0" applyProtection="0"/>
    <xf numFmtId="0" fontId="35" fillId="43" borderId="0" applyBorder="0" applyProtection="0"/>
    <xf numFmtId="0" fontId="36" fillId="0" borderId="0" applyBorder="0" applyProtection="0"/>
    <xf numFmtId="0" fontId="37" fillId="44" borderId="13" applyProtection="0"/>
    <xf numFmtId="0" fontId="38" fillId="0" borderId="14" applyProtection="0"/>
    <xf numFmtId="0" fontId="34" fillId="45" borderId="15" applyProtection="0"/>
    <xf numFmtId="0" fontId="39" fillId="31" borderId="13" applyProtection="0"/>
    <xf numFmtId="0" fontId="40" fillId="0" borderId="0" applyBorder="0" applyProtection="0">
      <alignment horizontal="center" textRotation="90"/>
    </xf>
    <xf numFmtId="0" fontId="41" fillId="27" borderId="0" applyBorder="0" applyProtection="0"/>
    <xf numFmtId="0" fontId="42" fillId="0" borderId="0" applyBorder="0" applyProtection="0"/>
    <xf numFmtId="166" fontId="34" fillId="0" borderId="0" applyBorder="0" applyProtection="0"/>
    <xf numFmtId="0" fontId="43" fillId="46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6" fillId="0" borderId="0"/>
    <xf numFmtId="0" fontId="44" fillId="0" borderId="0" applyBorder="0" applyProtection="0"/>
    <xf numFmtId="0" fontId="44" fillId="0" borderId="0" applyBorder="0" applyProtection="0"/>
    <xf numFmtId="0" fontId="6" fillId="0" borderId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3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5" fillId="0" borderId="0"/>
    <xf numFmtId="0" fontId="34" fillId="0" borderId="0" applyBorder="0" applyProtection="0"/>
    <xf numFmtId="0" fontId="6" fillId="0" borderId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3" fillId="0" borderId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0" fontId="44" fillId="0" borderId="0" applyBorder="0" applyProtection="0"/>
    <xf numFmtId="167" fontId="34" fillId="0" borderId="0" applyBorder="0" applyProtection="0"/>
    <xf numFmtId="0" fontId="46" fillId="0" borderId="0" applyBorder="0" applyProtection="0"/>
    <xf numFmtId="168" fontId="46" fillId="0" borderId="0" applyBorder="0" applyProtection="0"/>
    <xf numFmtId="0" fontId="47" fillId="0" borderId="0" applyBorder="0" applyProtection="0"/>
    <xf numFmtId="0" fontId="48" fillId="43" borderId="0" applyBorder="0" applyProtection="0"/>
    <xf numFmtId="0" fontId="48" fillId="46" borderId="0" applyBorder="0" applyProtection="0"/>
    <xf numFmtId="0" fontId="48" fillId="46" borderId="0" applyBorder="0" applyProtection="0"/>
    <xf numFmtId="0" fontId="49" fillId="28" borderId="0" applyBorder="0" applyProtection="0"/>
    <xf numFmtId="0" fontId="50" fillId="44" borderId="16" applyProtection="0"/>
    <xf numFmtId="0" fontId="51" fillId="0" borderId="0" applyBorder="0" applyProtection="0"/>
    <xf numFmtId="0" fontId="52" fillId="0" borderId="0" applyBorder="0" applyProtection="0"/>
    <xf numFmtId="0" fontId="52" fillId="0" borderId="0" applyBorder="0" applyProtection="0"/>
    <xf numFmtId="0" fontId="53" fillId="0" borderId="0" applyBorder="0" applyProtection="0"/>
    <xf numFmtId="0" fontId="54" fillId="0" borderId="0" applyBorder="0" applyProtection="0"/>
    <xf numFmtId="0" fontId="55" fillId="0" borderId="17" applyProtection="0"/>
    <xf numFmtId="0" fontId="56" fillId="0" borderId="18" applyProtection="0"/>
    <xf numFmtId="0" fontId="57" fillId="0" borderId="19" applyProtection="0"/>
    <xf numFmtId="0" fontId="57" fillId="0" borderId="0" applyBorder="0" applyProtection="0"/>
    <xf numFmtId="0" fontId="58" fillId="0" borderId="20" applyProtection="0"/>
    <xf numFmtId="0" fontId="59" fillId="47" borderId="21" applyProtection="0"/>
    <xf numFmtId="0" fontId="60" fillId="48" borderId="12"/>
    <xf numFmtId="0" fontId="61" fillId="0" borderId="12"/>
    <xf numFmtId="0" fontId="62" fillId="0" borderId="0" applyNumberFormat="0" applyFill="0" applyBorder="0" applyAlignment="0" applyProtection="0"/>
    <xf numFmtId="0" fontId="3" fillId="0" borderId="0"/>
  </cellStyleXfs>
  <cellXfs count="159">
    <xf numFmtId="0" fontId="0" fillId="0" borderId="0" xfId="0"/>
    <xf numFmtId="0" fontId="0" fillId="0" borderId="0" xfId="0" applyFont="1"/>
    <xf numFmtId="0" fontId="0" fillId="0" borderId="1" xfId="0" applyBorder="1"/>
    <xf numFmtId="0" fontId="2" fillId="0" borderId="0" xfId="0" applyFont="1"/>
    <xf numFmtId="0" fontId="0" fillId="0" borderId="22" xfId="0" applyBorder="1"/>
    <xf numFmtId="0" fontId="0" fillId="0" borderId="0" xfId="0" applyFont="1" applyAlignment="1">
      <alignment vertical="center"/>
    </xf>
    <xf numFmtId="0" fontId="0" fillId="49" borderId="0" xfId="0" applyFill="1" applyBorder="1"/>
    <xf numFmtId="0" fontId="1" fillId="49" borderId="0" xfId="0" applyFont="1" applyFill="1" applyBorder="1"/>
    <xf numFmtId="0" fontId="62" fillId="49" borderId="22" xfId="1547" applyFill="1" applyBorder="1" applyAlignment="1">
      <alignment vertical="center"/>
    </xf>
    <xf numFmtId="0" fontId="62" fillId="49" borderId="22" xfId="1547" applyFill="1" applyBorder="1"/>
    <xf numFmtId="15" fontId="62" fillId="49" borderId="22" xfId="1547" applyNumberFormat="1" applyFill="1" applyBorder="1"/>
    <xf numFmtId="0" fontId="0" fillId="0" borderId="22" xfId="0" applyFill="1" applyBorder="1"/>
    <xf numFmtId="0" fontId="63" fillId="0" borderId="0" xfId="0" applyFont="1"/>
    <xf numFmtId="0" fontId="63" fillId="0" borderId="22" xfId="0" applyFont="1" applyBorder="1"/>
    <xf numFmtId="0" fontId="63" fillId="0" borderId="22" xfId="0" applyFont="1" applyFill="1" applyBorder="1"/>
    <xf numFmtId="0" fontId="63" fillId="0" borderId="26" xfId="0" applyFont="1" applyBorder="1"/>
    <xf numFmtId="0" fontId="63" fillId="49" borderId="0" xfId="0" applyFont="1" applyFill="1"/>
    <xf numFmtId="0" fontId="67" fillId="49" borderId="0" xfId="0" applyFont="1" applyFill="1"/>
    <xf numFmtId="2" fontId="63" fillId="49" borderId="0" xfId="0" applyNumberFormat="1" applyFont="1" applyFill="1"/>
    <xf numFmtId="170" fontId="63" fillId="49" borderId="0" xfId="0" applyNumberFormat="1" applyFont="1" applyFill="1"/>
    <xf numFmtId="0" fontId="67" fillId="0" borderId="0" xfId="0" applyFont="1"/>
    <xf numFmtId="0" fontId="63" fillId="0" borderId="22" xfId="0" applyFont="1" applyBorder="1" applyAlignment="1">
      <alignment horizontal="left"/>
    </xf>
    <xf numFmtId="0" fontId="63" fillId="0" borderId="0" xfId="0" applyFont="1" applyAlignment="1">
      <alignment wrapText="1"/>
    </xf>
    <xf numFmtId="0" fontId="63" fillId="0" borderId="22" xfId="0" applyFont="1" applyBorder="1" applyAlignment="1">
      <alignment wrapText="1"/>
    </xf>
    <xf numFmtId="0" fontId="68" fillId="0" borderId="0" xfId="0" applyFont="1"/>
    <xf numFmtId="0" fontId="69" fillId="0" borderId="0" xfId="0" applyFont="1"/>
    <xf numFmtId="0" fontId="63" fillId="0" borderId="1" xfId="0" applyFont="1" applyBorder="1"/>
    <xf numFmtId="3" fontId="63" fillId="0" borderId="1" xfId="0" applyNumberFormat="1" applyFont="1" applyBorder="1"/>
    <xf numFmtId="3" fontId="63" fillId="0" borderId="23" xfId="0" applyNumberFormat="1" applyFont="1" applyBorder="1"/>
    <xf numFmtId="3" fontId="63" fillId="0" borderId="22" xfId="0" applyNumberFormat="1" applyFont="1" applyFill="1" applyBorder="1"/>
    <xf numFmtId="0" fontId="70" fillId="0" borderId="0" xfId="0" applyFont="1"/>
    <xf numFmtId="0" fontId="70" fillId="0" borderId="0" xfId="0" applyFont="1" applyAlignment="1">
      <alignment wrapText="1"/>
    </xf>
    <xf numFmtId="0" fontId="67" fillId="0" borderId="22" xfId="0" applyFont="1" applyBorder="1"/>
    <xf numFmtId="0" fontId="67" fillId="49" borderId="23" xfId="0" applyFont="1" applyFill="1" applyBorder="1" applyAlignment="1">
      <alignment horizontal="left" vertical="center"/>
    </xf>
    <xf numFmtId="3" fontId="63" fillId="50" borderId="22" xfId="0" applyNumberFormat="1" applyFont="1" applyFill="1" applyBorder="1"/>
    <xf numFmtId="1" fontId="63" fillId="50" borderId="22" xfId="0" applyNumberFormat="1" applyFont="1" applyFill="1" applyBorder="1"/>
    <xf numFmtId="1" fontId="63" fillId="0" borderId="0" xfId="0" applyNumberFormat="1" applyFont="1"/>
    <xf numFmtId="0" fontId="72" fillId="0" borderId="0" xfId="0" applyFont="1"/>
    <xf numFmtId="0" fontId="70" fillId="49" borderId="0" xfId="0" applyFont="1" applyFill="1"/>
    <xf numFmtId="0" fontId="0" fillId="0" borderId="22" xfId="0" applyBorder="1" applyAlignment="1">
      <alignment horizontal="left"/>
    </xf>
    <xf numFmtId="3" fontId="66" fillId="0" borderId="22" xfId="0" applyNumberFormat="1" applyFont="1" applyBorder="1"/>
    <xf numFmtId="0" fontId="74" fillId="0" borderId="0" xfId="0" applyFont="1" applyAlignment="1"/>
    <xf numFmtId="0" fontId="75" fillId="48" borderId="12" xfId="1545" applyFont="1" applyFill="1" applyBorder="1" applyAlignment="1"/>
    <xf numFmtId="0" fontId="75" fillId="48" borderId="12" xfId="1545" applyFont="1" applyFill="1" applyBorder="1" applyAlignment="1">
      <alignment wrapText="1"/>
    </xf>
    <xf numFmtId="0" fontId="76" fillId="0" borderId="12" xfId="1546" applyFont="1" applyFill="1" applyBorder="1" applyAlignment="1"/>
    <xf numFmtId="0" fontId="76" fillId="0" borderId="12" xfId="1546" applyFont="1" applyFill="1" applyBorder="1" applyAlignment="1">
      <alignment wrapText="1"/>
    </xf>
    <xf numFmtId="0" fontId="76" fillId="52" borderId="12" xfId="1546" applyFont="1" applyFill="1" applyBorder="1" applyAlignment="1">
      <alignment wrapText="1"/>
    </xf>
    <xf numFmtId="0" fontId="76" fillId="52" borderId="12" xfId="1546" applyFont="1" applyFill="1" applyBorder="1" applyAlignment="1"/>
    <xf numFmtId="0" fontId="76" fillId="53" borderId="12" xfId="1546" applyFont="1" applyFill="1" applyBorder="1" applyAlignment="1">
      <alignment wrapText="1"/>
    </xf>
    <xf numFmtId="0" fontId="76" fillId="53" borderId="12" xfId="1546" applyFont="1" applyFill="1" applyBorder="1" applyAlignment="1"/>
    <xf numFmtId="0" fontId="76" fillId="54" borderId="12" xfId="1546" applyFont="1" applyFill="1" applyBorder="1" applyAlignment="1"/>
    <xf numFmtId="0" fontId="76" fillId="54" borderId="12" xfId="1546" applyFont="1" applyFill="1" applyBorder="1" applyAlignment="1">
      <alignment wrapText="1"/>
    </xf>
    <xf numFmtId="0" fontId="68" fillId="0" borderId="0" xfId="0" applyFont="1" applyAlignment="1"/>
    <xf numFmtId="1" fontId="63" fillId="0" borderId="22" xfId="0" applyNumberFormat="1" applyFont="1" applyBorder="1"/>
    <xf numFmtId="0" fontId="63" fillId="0" borderId="22" xfId="0" applyFont="1" applyBorder="1" applyAlignment="1">
      <alignment vertical="center"/>
    </xf>
    <xf numFmtId="3" fontId="66" fillId="49" borderId="22" xfId="0" applyNumberFormat="1" applyFont="1" applyFill="1" applyBorder="1" applyAlignment="1">
      <alignment horizontal="center" vertical="center"/>
    </xf>
    <xf numFmtId="0" fontId="64" fillId="0" borderId="0" xfId="1548" applyFont="1" applyBorder="1"/>
    <xf numFmtId="0" fontId="66" fillId="0" borderId="0" xfId="0" applyFont="1" applyBorder="1"/>
    <xf numFmtId="3" fontId="66" fillId="49" borderId="26" xfId="0" applyNumberFormat="1" applyFont="1" applyFill="1" applyBorder="1" applyAlignment="1">
      <alignment horizontal="center" vertical="center"/>
    </xf>
    <xf numFmtId="0" fontId="65" fillId="0" borderId="30" xfId="1548" applyFont="1" applyFill="1" applyBorder="1" applyAlignment="1">
      <alignment horizontal="center" wrapText="1"/>
    </xf>
    <xf numFmtId="0" fontId="65" fillId="0" borderId="31" xfId="1548" applyFont="1" applyFill="1" applyBorder="1" applyAlignment="1">
      <alignment horizontal="center" wrapText="1"/>
    </xf>
    <xf numFmtId="0" fontId="65" fillId="0" borderId="32" xfId="1548" applyFont="1" applyFill="1" applyBorder="1" applyAlignment="1">
      <alignment horizontal="center" wrapText="1"/>
    </xf>
    <xf numFmtId="3" fontId="66" fillId="49" borderId="33" xfId="0" applyNumberFormat="1" applyFont="1" applyFill="1" applyBorder="1" applyAlignment="1">
      <alignment horizontal="center" vertical="center"/>
    </xf>
    <xf numFmtId="3" fontId="66" fillId="49" borderId="24" xfId="0" applyNumberFormat="1" applyFont="1" applyFill="1" applyBorder="1" applyAlignment="1">
      <alignment horizontal="center" vertical="center"/>
    </xf>
    <xf numFmtId="1" fontId="66" fillId="0" borderId="34" xfId="0" applyNumberFormat="1" applyFont="1" applyBorder="1" applyAlignment="1">
      <alignment vertical="center"/>
    </xf>
    <xf numFmtId="1" fontId="66" fillId="0" borderId="35" xfId="1548" applyNumberFormat="1" applyFont="1" applyFill="1" applyBorder="1" applyAlignment="1">
      <alignment horizontal="right" vertical="center"/>
    </xf>
    <xf numFmtId="1" fontId="66" fillId="0" borderId="35" xfId="0" applyNumberFormat="1" applyFont="1" applyBorder="1" applyAlignment="1">
      <alignment vertical="center"/>
    </xf>
    <xf numFmtId="1" fontId="66" fillId="0" borderId="36" xfId="1548" applyNumberFormat="1" applyFont="1" applyFill="1" applyBorder="1" applyAlignment="1">
      <alignment horizontal="right" vertical="center"/>
    </xf>
    <xf numFmtId="3" fontId="66" fillId="49" borderId="0" xfId="0" applyNumberFormat="1" applyFont="1" applyFill="1" applyAlignment="1">
      <alignment horizontal="center" vertical="center"/>
    </xf>
    <xf numFmtId="0" fontId="67" fillId="51" borderId="22" xfId="0" applyFont="1" applyFill="1" applyBorder="1" applyAlignment="1">
      <alignment horizontal="center" vertical="center"/>
    </xf>
    <xf numFmtId="0" fontId="67" fillId="51" borderId="22" xfId="0" applyFont="1" applyFill="1" applyBorder="1" applyAlignment="1">
      <alignment horizontal="center" vertical="center" wrapText="1"/>
    </xf>
    <xf numFmtId="0" fontId="67" fillId="49" borderId="22" xfId="0" applyFont="1" applyFill="1" applyBorder="1" applyAlignment="1">
      <alignment horizontal="center" vertical="center"/>
    </xf>
    <xf numFmtId="0" fontId="67" fillId="49" borderId="22" xfId="0" applyFont="1" applyFill="1" applyBorder="1" applyAlignment="1">
      <alignment horizontal="center" vertical="center" wrapText="1"/>
    </xf>
    <xf numFmtId="170" fontId="67" fillId="0" borderId="22" xfId="0" applyNumberFormat="1" applyFont="1" applyBorder="1" applyAlignment="1">
      <alignment horizontal="center" wrapText="1"/>
    </xf>
    <xf numFmtId="0" fontId="67" fillId="49" borderId="1" xfId="0" applyFont="1" applyFill="1" applyBorder="1" applyAlignment="1">
      <alignment horizontal="left" vertical="center"/>
    </xf>
    <xf numFmtId="3" fontId="63" fillId="51" borderId="22" xfId="0" applyNumberFormat="1" applyFont="1" applyFill="1" applyBorder="1" applyAlignment="1">
      <alignment horizontal="right" vertical="center" wrapText="1"/>
    </xf>
    <xf numFmtId="3" fontId="67" fillId="49" borderId="22" xfId="0" applyNumberFormat="1" applyFont="1" applyFill="1" applyBorder="1" applyAlignment="1">
      <alignment horizontal="right" vertical="center" wrapText="1"/>
    </xf>
    <xf numFmtId="3" fontId="63" fillId="49" borderId="22" xfId="0" applyNumberFormat="1" applyFont="1" applyFill="1" applyBorder="1" applyAlignment="1">
      <alignment horizontal="right" vertical="center" wrapText="1"/>
    </xf>
    <xf numFmtId="169" fontId="67" fillId="0" borderId="22" xfId="0" applyNumberFormat="1" applyFont="1" applyFill="1" applyBorder="1" applyAlignment="1">
      <alignment wrapText="1"/>
    </xf>
    <xf numFmtId="3" fontId="63" fillId="51" borderId="22" xfId="0" applyNumberFormat="1" applyFont="1" applyFill="1" applyBorder="1"/>
    <xf numFmtId="3" fontId="67" fillId="49" borderId="22" xfId="0" applyNumberFormat="1" applyFont="1" applyFill="1" applyBorder="1"/>
    <xf numFmtId="3" fontId="63" fillId="49" borderId="22" xfId="0" applyNumberFormat="1" applyFont="1" applyFill="1" applyBorder="1"/>
    <xf numFmtId="3" fontId="63" fillId="51" borderId="22" xfId="0" applyNumberFormat="1" applyFont="1" applyFill="1" applyBorder="1" applyAlignment="1">
      <alignment horizontal="right" vertical="center"/>
    </xf>
    <xf numFmtId="3" fontId="67" fillId="49" borderId="22" xfId="0" applyNumberFormat="1" applyFont="1" applyFill="1" applyBorder="1" applyAlignment="1">
      <alignment horizontal="right" vertical="center"/>
    </xf>
    <xf numFmtId="3" fontId="63" fillId="49" borderId="22" xfId="0" applyNumberFormat="1" applyFont="1" applyFill="1" applyBorder="1" applyAlignment="1">
      <alignment horizontal="right" vertical="center"/>
    </xf>
    <xf numFmtId="0" fontId="67" fillId="49" borderId="22" xfId="0" applyFont="1" applyFill="1" applyBorder="1" applyAlignment="1">
      <alignment horizontal="left" vertical="center"/>
    </xf>
    <xf numFmtId="169" fontId="67" fillId="0" borderId="22" xfId="0" applyNumberFormat="1" applyFont="1" applyBorder="1" applyAlignment="1">
      <alignment wrapText="1"/>
    </xf>
    <xf numFmtId="0" fontId="63" fillId="0" borderId="0" xfId="0" applyFont="1" applyBorder="1" applyAlignment="1">
      <alignment wrapText="1"/>
    </xf>
    <xf numFmtId="0" fontId="63" fillId="0" borderId="0" xfId="0" applyFont="1" applyFill="1" applyBorder="1"/>
    <xf numFmtId="3" fontId="63" fillId="0" borderId="0" xfId="0" applyNumberFormat="1" applyFont="1"/>
    <xf numFmtId="3" fontId="67" fillId="51" borderId="22" xfId="0" applyNumberFormat="1" applyFont="1" applyFill="1" applyBorder="1" applyAlignment="1">
      <alignment horizontal="right" vertical="center"/>
    </xf>
    <xf numFmtId="0" fontId="63" fillId="0" borderId="0" xfId="0" applyFont="1" applyBorder="1"/>
    <xf numFmtId="0" fontId="63" fillId="49" borderId="1" xfId="0" applyFont="1" applyFill="1" applyBorder="1" applyAlignment="1">
      <alignment horizontal="left" vertical="center"/>
    </xf>
    <xf numFmtId="0" fontId="63" fillId="49" borderId="22" xfId="0" applyFont="1" applyFill="1" applyBorder="1" applyAlignment="1">
      <alignment horizontal="left" vertical="center"/>
    </xf>
    <xf numFmtId="0" fontId="63" fillId="49" borderId="22" xfId="0" applyFont="1" applyFill="1" applyBorder="1" applyAlignment="1">
      <alignment horizontal="center"/>
    </xf>
    <xf numFmtId="0" fontId="63" fillId="0" borderId="1" xfId="0" applyFont="1" applyBorder="1" applyAlignment="1">
      <alignment horizontal="center"/>
    </xf>
    <xf numFmtId="0" fontId="63" fillId="0" borderId="2" xfId="0" applyFont="1" applyFill="1" applyBorder="1" applyAlignment="1">
      <alignment horizontal="center"/>
    </xf>
    <xf numFmtId="0" fontId="67" fillId="49" borderId="22" xfId="0" applyFont="1" applyFill="1" applyBorder="1" applyAlignment="1">
      <alignment horizontal="center"/>
    </xf>
    <xf numFmtId="0" fontId="67" fillId="49" borderId="41" xfId="0" applyFont="1" applyFill="1" applyBorder="1"/>
    <xf numFmtId="3" fontId="67" fillId="49" borderId="41" xfId="0" applyNumberFormat="1" applyFont="1" applyFill="1" applyBorder="1" applyAlignment="1">
      <alignment vertical="center"/>
    </xf>
    <xf numFmtId="3" fontId="67" fillId="49" borderId="28" xfId="0" applyNumberFormat="1" applyFont="1" applyFill="1" applyBorder="1" applyAlignment="1">
      <alignment vertical="center"/>
    </xf>
    <xf numFmtId="3" fontId="67" fillId="49" borderId="40" xfId="0" applyNumberFormat="1" applyFont="1" applyFill="1" applyBorder="1" applyAlignment="1">
      <alignment vertical="center"/>
    </xf>
    <xf numFmtId="3" fontId="67" fillId="49" borderId="2" xfId="0" applyNumberFormat="1" applyFont="1" applyFill="1" applyBorder="1" applyAlignment="1">
      <alignment vertical="center"/>
    </xf>
    <xf numFmtId="0" fontId="63" fillId="49" borderId="0" xfId="0" applyFont="1" applyFill="1" applyBorder="1"/>
    <xf numFmtId="3" fontId="79" fillId="49" borderId="41" xfId="0" applyNumberFormat="1" applyFont="1" applyFill="1" applyBorder="1" applyAlignment="1">
      <alignment vertical="center"/>
    </xf>
    <xf numFmtId="3" fontId="79" fillId="49" borderId="2" xfId="0" applyNumberFormat="1" applyFont="1" applyFill="1" applyBorder="1" applyAlignment="1">
      <alignment vertical="center"/>
    </xf>
    <xf numFmtId="3" fontId="79" fillId="49" borderId="40" xfId="0" applyNumberFormat="1" applyFont="1" applyFill="1" applyBorder="1" applyAlignment="1">
      <alignment vertical="center"/>
    </xf>
    <xf numFmtId="0" fontId="67" fillId="49" borderId="0" xfId="0" applyFont="1" applyFill="1" applyBorder="1"/>
    <xf numFmtId="3" fontId="67" fillId="49" borderId="41" xfId="0" applyNumberFormat="1" applyFont="1" applyFill="1" applyBorder="1"/>
    <xf numFmtId="3" fontId="67" fillId="49" borderId="2" xfId="0" applyNumberFormat="1" applyFont="1" applyFill="1" applyBorder="1"/>
    <xf numFmtId="3" fontId="67" fillId="49" borderId="40" xfId="0" applyNumberFormat="1" applyFont="1" applyFill="1" applyBorder="1"/>
    <xf numFmtId="0" fontId="76" fillId="49" borderId="0" xfId="0" applyFont="1" applyFill="1" applyBorder="1" applyAlignment="1">
      <alignment horizontal="left" vertical="top" wrapText="1"/>
    </xf>
    <xf numFmtId="3" fontId="76" fillId="49" borderId="41" xfId="0" applyNumberFormat="1" applyFont="1" applyFill="1" applyBorder="1" applyAlignment="1">
      <alignment horizontal="right" vertical="center"/>
    </xf>
    <xf numFmtId="3" fontId="76" fillId="49" borderId="2" xfId="0" applyNumberFormat="1" applyFont="1" applyFill="1" applyBorder="1" applyAlignment="1">
      <alignment horizontal="right" vertical="center"/>
    </xf>
    <xf numFmtId="3" fontId="63" fillId="49" borderId="40" xfId="0" applyNumberFormat="1" applyFont="1" applyFill="1" applyBorder="1" applyAlignment="1">
      <alignment horizontal="right" vertical="center" wrapText="1"/>
    </xf>
    <xf numFmtId="0" fontId="63" fillId="49" borderId="42" xfId="0" applyFont="1" applyFill="1" applyBorder="1"/>
    <xf numFmtId="3" fontId="76" fillId="49" borderId="29" xfId="0" applyNumberFormat="1" applyFont="1" applyFill="1" applyBorder="1" applyAlignment="1">
      <alignment horizontal="right" vertical="center"/>
    </xf>
    <xf numFmtId="3" fontId="76" fillId="49" borderId="26" xfId="0" applyNumberFormat="1" applyFont="1" applyFill="1" applyBorder="1" applyAlignment="1">
      <alignment horizontal="right" vertical="center"/>
    </xf>
    <xf numFmtId="3" fontId="63" fillId="49" borderId="33" xfId="0" applyNumberFormat="1" applyFont="1" applyFill="1" applyBorder="1" applyAlignment="1">
      <alignment horizontal="right" vertical="center" wrapText="1"/>
    </xf>
    <xf numFmtId="0" fontId="80" fillId="49" borderId="0" xfId="0" applyFont="1" applyFill="1"/>
    <xf numFmtId="0" fontId="63" fillId="0" borderId="22" xfId="0" applyFont="1" applyBorder="1" applyAlignment="1">
      <alignment horizontal="left" vertical="center"/>
    </xf>
    <xf numFmtId="0" fontId="63" fillId="49" borderId="23" xfId="0" applyFont="1" applyFill="1" applyBorder="1" applyAlignment="1">
      <alignment horizontal="left" vertical="center"/>
    </xf>
    <xf numFmtId="0" fontId="63" fillId="49" borderId="25" xfId="0" applyFont="1" applyFill="1" applyBorder="1" applyAlignment="1">
      <alignment horizontal="left" vertical="center"/>
    </xf>
    <xf numFmtId="0" fontId="63" fillId="49" borderId="24" xfId="0" applyFont="1" applyFill="1" applyBorder="1" applyAlignment="1">
      <alignment horizontal="left" vertical="center"/>
    </xf>
    <xf numFmtId="0" fontId="63" fillId="49" borderId="22" xfId="0" applyFont="1" applyFill="1" applyBorder="1"/>
    <xf numFmtId="0" fontId="63" fillId="49" borderId="23" xfId="0" applyFont="1" applyFill="1" applyBorder="1" applyAlignment="1">
      <alignment horizontal="center"/>
    </xf>
    <xf numFmtId="0" fontId="63" fillId="49" borderId="25" xfId="0" applyFont="1" applyFill="1" applyBorder="1" applyAlignment="1">
      <alignment horizontal="center"/>
    </xf>
    <xf numFmtId="0" fontId="63" fillId="49" borderId="24" xfId="0" applyFont="1" applyFill="1" applyBorder="1" applyAlignment="1">
      <alignment horizontal="center"/>
    </xf>
    <xf numFmtId="0" fontId="63" fillId="49" borderId="23" xfId="0" applyFont="1" applyFill="1" applyBorder="1" applyAlignment="1">
      <alignment horizontal="left" vertical="center"/>
    </xf>
    <xf numFmtId="0" fontId="63" fillId="49" borderId="25" xfId="0" applyFont="1" applyFill="1" applyBorder="1" applyAlignment="1">
      <alignment horizontal="left" vertical="center"/>
    </xf>
    <xf numFmtId="0" fontId="63" fillId="49" borderId="24" xfId="0" applyFont="1" applyFill="1" applyBorder="1" applyAlignment="1">
      <alignment horizontal="left" vertical="center"/>
    </xf>
    <xf numFmtId="0" fontId="63" fillId="49" borderId="22" xfId="0" applyFont="1" applyFill="1" applyBorder="1" applyAlignment="1">
      <alignment horizontal="left" vertical="center"/>
    </xf>
    <xf numFmtId="0" fontId="63" fillId="0" borderId="23" xfId="0" applyFont="1" applyBorder="1" applyAlignment="1">
      <alignment horizontal="left"/>
    </xf>
    <xf numFmtId="0" fontId="63" fillId="0" borderId="25" xfId="0" applyFont="1" applyBorder="1" applyAlignment="1">
      <alignment horizontal="left"/>
    </xf>
    <xf numFmtId="0" fontId="63" fillId="0" borderId="24" xfId="0" applyFont="1" applyBorder="1" applyAlignment="1">
      <alignment horizontal="left"/>
    </xf>
    <xf numFmtId="0" fontId="63" fillId="49" borderId="23" xfId="0" applyFont="1" applyFill="1" applyBorder="1" applyAlignment="1">
      <alignment horizontal="left"/>
    </xf>
    <xf numFmtId="0" fontId="63" fillId="49" borderId="25" xfId="0" applyFont="1" applyFill="1" applyBorder="1" applyAlignment="1">
      <alignment horizontal="left"/>
    </xf>
    <xf numFmtId="0" fontId="63" fillId="49" borderId="24" xfId="0" applyFont="1" applyFill="1" applyBorder="1" applyAlignment="1">
      <alignment horizontal="left"/>
    </xf>
    <xf numFmtId="0" fontId="68" fillId="0" borderId="0" xfId="0" applyFont="1" applyBorder="1" applyAlignment="1">
      <alignment horizontal="right"/>
    </xf>
    <xf numFmtId="0" fontId="63" fillId="0" borderId="23" xfId="0" applyFont="1" applyBorder="1" applyAlignment="1">
      <alignment horizontal="center"/>
    </xf>
    <xf numFmtId="0" fontId="63" fillId="0" borderId="25" xfId="0" applyFont="1" applyBorder="1" applyAlignment="1">
      <alignment horizontal="center"/>
    </xf>
    <xf numFmtId="0" fontId="63" fillId="0" borderId="24" xfId="0" applyFont="1" applyBorder="1" applyAlignment="1">
      <alignment horizontal="center"/>
    </xf>
    <xf numFmtId="0" fontId="68" fillId="0" borderId="0" xfId="0" applyFont="1" applyAlignment="1">
      <alignment horizontal="right"/>
    </xf>
    <xf numFmtId="0" fontId="67" fillId="0" borderId="22" xfId="0" applyFont="1" applyBorder="1" applyAlignment="1">
      <alignment horizontal="center"/>
    </xf>
    <xf numFmtId="0" fontId="67" fillId="0" borderId="22" xfId="0" applyFont="1" applyBorder="1" applyAlignment="1">
      <alignment horizontal="center" wrapText="1"/>
    </xf>
    <xf numFmtId="0" fontId="68" fillId="49" borderId="27" xfId="0" applyFont="1" applyFill="1" applyBorder="1" applyAlignment="1">
      <alignment horizontal="right" vertical="center"/>
    </xf>
    <xf numFmtId="0" fontId="67" fillId="49" borderId="25" xfId="0" applyFont="1" applyFill="1" applyBorder="1" applyAlignment="1">
      <alignment horizontal="center"/>
    </xf>
    <xf numFmtId="0" fontId="67" fillId="49" borderId="24" xfId="0" applyFont="1" applyFill="1" applyBorder="1" applyAlignment="1">
      <alignment horizontal="center"/>
    </xf>
    <xf numFmtId="0" fontId="67" fillId="49" borderId="23" xfId="0" applyFont="1" applyFill="1" applyBorder="1" applyAlignment="1">
      <alignment horizontal="center" wrapText="1"/>
    </xf>
    <xf numFmtId="0" fontId="67" fillId="49" borderId="24" xfId="0" applyFont="1" applyFill="1" applyBorder="1" applyAlignment="1">
      <alignment horizontal="center" wrapText="1"/>
    </xf>
    <xf numFmtId="0" fontId="79" fillId="49" borderId="40" xfId="0" applyFont="1" applyFill="1" applyBorder="1" applyAlignment="1">
      <alignment horizontal="center"/>
    </xf>
    <xf numFmtId="0" fontId="79" fillId="49" borderId="33" xfId="0" applyFont="1" applyFill="1" applyBorder="1" applyAlignment="1">
      <alignment horizontal="center"/>
    </xf>
    <xf numFmtId="0" fontId="68" fillId="49" borderId="0" xfId="0" applyFont="1" applyFill="1" applyBorder="1" applyAlignment="1">
      <alignment horizontal="right"/>
    </xf>
    <xf numFmtId="3" fontId="73" fillId="0" borderId="37" xfId="1548" applyNumberFormat="1" applyFont="1" applyBorder="1" applyAlignment="1">
      <alignment horizontal="center" vertical="center" wrapText="1"/>
    </xf>
    <xf numFmtId="3" fontId="73" fillId="0" borderId="38" xfId="1548" applyNumberFormat="1" applyFont="1" applyBorder="1" applyAlignment="1">
      <alignment horizontal="center" vertical="center" wrapText="1"/>
    </xf>
    <xf numFmtId="3" fontId="73" fillId="0" borderId="38" xfId="1548" applyNumberFormat="1" applyFont="1" applyBorder="1" applyAlignment="1">
      <alignment horizontal="center" vertical="center"/>
    </xf>
    <xf numFmtId="3" fontId="73" fillId="0" borderId="39" xfId="1548" applyNumberFormat="1" applyFont="1" applyBorder="1" applyAlignment="1">
      <alignment horizontal="center" vertical="center"/>
    </xf>
    <xf numFmtId="0" fontId="7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549">
    <cellStyle name="20 % - Accent1 2" xfId="733"/>
    <cellStyle name="20 % - Accent1 2 2" xfId="775"/>
    <cellStyle name="20 % - Accent2 2" xfId="734"/>
    <cellStyle name="20 % - Accent2 2 2" xfId="776"/>
    <cellStyle name="20 % - Accent3 2" xfId="735"/>
    <cellStyle name="20 % - Accent3 2 2" xfId="777"/>
    <cellStyle name="20 % - Accent4 2" xfId="736"/>
    <cellStyle name="20 % - Accent4 2 2" xfId="778"/>
    <cellStyle name="20 % - Accent5 2" xfId="737"/>
    <cellStyle name="20 % - Accent5 2 2" xfId="779"/>
    <cellStyle name="20 % - Accent6 2" xfId="738"/>
    <cellStyle name="20 % - Accent6 2 2" xfId="780"/>
    <cellStyle name="40 % - Accent1 2" xfId="739"/>
    <cellStyle name="40 % - Accent1 2 2" xfId="781"/>
    <cellStyle name="40 % - Accent2 2" xfId="740"/>
    <cellStyle name="40 % - Accent2 2 2" xfId="782"/>
    <cellStyle name="40 % - Accent3 2" xfId="741"/>
    <cellStyle name="40 % - Accent3 2 2" xfId="783"/>
    <cellStyle name="40 % - Accent4 2" xfId="742"/>
    <cellStyle name="40 % - Accent4 2 2" xfId="784"/>
    <cellStyle name="40 % - Accent5 2" xfId="743"/>
    <cellStyle name="40 % - Accent5 2 2" xfId="785"/>
    <cellStyle name="40 % - Accent6 2" xfId="744"/>
    <cellStyle name="40 % - Accent6 2 2" xfId="786"/>
    <cellStyle name="60 % - Accent1 2" xfId="745"/>
    <cellStyle name="60 % - Accent1 2 2" xfId="787"/>
    <cellStyle name="60 % - Accent2 2" xfId="746"/>
    <cellStyle name="60 % - Accent2 2 2" xfId="788"/>
    <cellStyle name="60 % - Accent3 2" xfId="747"/>
    <cellStyle name="60 % - Accent3 2 2" xfId="789"/>
    <cellStyle name="60 % - Accent4 2" xfId="748"/>
    <cellStyle name="60 % - Accent4 2 2" xfId="790"/>
    <cellStyle name="60 % - Accent5 2" xfId="749"/>
    <cellStyle name="60 % - Accent5 2 2" xfId="791"/>
    <cellStyle name="60 % - Accent6 2" xfId="750"/>
    <cellStyle name="60 % - Accent6 2 2" xfId="792"/>
    <cellStyle name="Accent1 2" xfId="751"/>
    <cellStyle name="Accent1 2 2" xfId="793"/>
    <cellStyle name="Accent2 2" xfId="752"/>
    <cellStyle name="Accent2 2 2" xfId="794"/>
    <cellStyle name="Accent3 2" xfId="753"/>
    <cellStyle name="Accent3 2 2" xfId="795"/>
    <cellStyle name="Accent4 2" xfId="754"/>
    <cellStyle name="Accent4 2 2" xfId="796"/>
    <cellStyle name="Accent5 2" xfId="755"/>
    <cellStyle name="Accent5 2 2" xfId="797"/>
    <cellStyle name="Accent6 2" xfId="756"/>
    <cellStyle name="Accent6 2 2" xfId="798"/>
    <cellStyle name="Avertissement 2" xfId="757"/>
    <cellStyle name="Avertissement 2 2" xfId="799"/>
    <cellStyle name="Body" xfId="1546"/>
    <cellStyle name="Calcul 2" xfId="758"/>
    <cellStyle name="Calcul 2 2" xfId="800"/>
    <cellStyle name="Cellule liée 2" xfId="759"/>
    <cellStyle name="Cellule liée 2 2" xfId="801"/>
    <cellStyle name="Commentaire" xfId="760"/>
    <cellStyle name="Commentaire 2" xfId="802"/>
    <cellStyle name="Entrée 2" xfId="761"/>
    <cellStyle name="Entrée 2 2" xfId="803"/>
    <cellStyle name="Header" xfId="1545"/>
    <cellStyle name="Heading" xfId="11"/>
    <cellStyle name="Heading1" xfId="12"/>
    <cellStyle name="Heading1 2" xfId="804"/>
    <cellStyle name="Insatisfaisant 2" xfId="762"/>
    <cellStyle name="Insatisfaisant 2 2" xfId="805"/>
    <cellStyle name="Lien hypertexte" xfId="1547" builtinId="8"/>
    <cellStyle name="Lien hypertexte 2" xfId="731"/>
    <cellStyle name="Lien hypertexte 2 2" xfId="806"/>
    <cellStyle name="Milliers 2" xfId="3"/>
    <cellStyle name="Milliers 2 2" xfId="807"/>
    <cellStyle name="Neutre 2" xfId="763"/>
    <cellStyle name="Neutre 2 2" xfId="808"/>
    <cellStyle name="Normal" xfId="0" builtinId="0"/>
    <cellStyle name="Normal 10" xfId="13"/>
    <cellStyle name="Normal 10 10" xfId="14"/>
    <cellStyle name="Normal 10 10 2" xfId="810"/>
    <cellStyle name="Normal 10 11" xfId="15"/>
    <cellStyle name="Normal 10 11 2" xfId="811"/>
    <cellStyle name="Normal 10 12" xfId="16"/>
    <cellStyle name="Normal 10 12 2" xfId="812"/>
    <cellStyle name="Normal 10 13" xfId="809"/>
    <cellStyle name="Normal 10 2" xfId="17"/>
    <cellStyle name="Normal 10 2 10" xfId="18"/>
    <cellStyle name="Normal 10 2 10 2" xfId="814"/>
    <cellStyle name="Normal 10 2 11" xfId="813"/>
    <cellStyle name="Normal 10 2 2" xfId="19"/>
    <cellStyle name="Normal 10 2 2 2" xfId="815"/>
    <cellStyle name="Normal 10 2 3" xfId="20"/>
    <cellStyle name="Normal 10 2 3 2" xfId="816"/>
    <cellStyle name="Normal 10 2 4" xfId="21"/>
    <cellStyle name="Normal 10 2 4 2" xfId="817"/>
    <cellStyle name="Normal 10 2 5" xfId="22"/>
    <cellStyle name="Normal 10 2 5 2" xfId="818"/>
    <cellStyle name="Normal 10 2 6" xfId="23"/>
    <cellStyle name="Normal 10 2 6 2" xfId="819"/>
    <cellStyle name="Normal 10 2 7" xfId="24"/>
    <cellStyle name="Normal 10 2 7 2" xfId="820"/>
    <cellStyle name="Normal 10 2 8" xfId="25"/>
    <cellStyle name="Normal 10 2 8 2" xfId="821"/>
    <cellStyle name="Normal 10 2 9" xfId="26"/>
    <cellStyle name="Normal 10 2 9 2" xfId="822"/>
    <cellStyle name="Normal 10 3" xfId="27"/>
    <cellStyle name="Normal 10 3 10" xfId="28"/>
    <cellStyle name="Normal 10 3 10 2" xfId="824"/>
    <cellStyle name="Normal 10 3 11" xfId="823"/>
    <cellStyle name="Normal 10 3 2" xfId="29"/>
    <cellStyle name="Normal 10 3 2 2" xfId="825"/>
    <cellStyle name="Normal 10 3 3" xfId="30"/>
    <cellStyle name="Normal 10 3 3 2" xfId="826"/>
    <cellStyle name="Normal 10 3 4" xfId="31"/>
    <cellStyle name="Normal 10 3 4 2" xfId="827"/>
    <cellStyle name="Normal 10 3 5" xfId="32"/>
    <cellStyle name="Normal 10 3 5 2" xfId="828"/>
    <cellStyle name="Normal 10 3 6" xfId="33"/>
    <cellStyle name="Normal 10 3 6 2" xfId="829"/>
    <cellStyle name="Normal 10 3 7" xfId="34"/>
    <cellStyle name="Normal 10 3 7 2" xfId="830"/>
    <cellStyle name="Normal 10 3 8" xfId="35"/>
    <cellStyle name="Normal 10 3 8 2" xfId="831"/>
    <cellStyle name="Normal 10 3 9" xfId="36"/>
    <cellStyle name="Normal 10 3 9 2" xfId="832"/>
    <cellStyle name="Normal 10 4" xfId="37"/>
    <cellStyle name="Normal 10 4 2" xfId="833"/>
    <cellStyle name="Normal 10 5" xfId="38"/>
    <cellStyle name="Normal 10 5 2" xfId="834"/>
    <cellStyle name="Normal 10 6" xfId="39"/>
    <cellStyle name="Normal 10 6 2" xfId="835"/>
    <cellStyle name="Normal 10 7" xfId="40"/>
    <cellStyle name="Normal 10 7 2" xfId="836"/>
    <cellStyle name="Normal 10 8" xfId="41"/>
    <cellStyle name="Normal 10 8 2" xfId="837"/>
    <cellStyle name="Normal 10 9" xfId="42"/>
    <cellStyle name="Normal 10 9 2" xfId="838"/>
    <cellStyle name="Normal 11" xfId="43"/>
    <cellStyle name="Normal 11 10" xfId="44"/>
    <cellStyle name="Normal 11 10 2" xfId="840"/>
    <cellStyle name="Normal 11 11" xfId="45"/>
    <cellStyle name="Normal 11 11 2" xfId="841"/>
    <cellStyle name="Normal 11 12" xfId="46"/>
    <cellStyle name="Normal 11 12 2" xfId="842"/>
    <cellStyle name="Normal 11 13" xfId="839"/>
    <cellStyle name="Normal 11 2" xfId="47"/>
    <cellStyle name="Normal 11 2 10" xfId="48"/>
    <cellStyle name="Normal 11 2 10 2" xfId="844"/>
    <cellStyle name="Normal 11 2 11" xfId="843"/>
    <cellStyle name="Normal 11 2 2" xfId="49"/>
    <cellStyle name="Normal 11 2 2 2" xfId="845"/>
    <cellStyle name="Normal 11 2 3" xfId="50"/>
    <cellStyle name="Normal 11 2 3 2" xfId="846"/>
    <cellStyle name="Normal 11 2 4" xfId="51"/>
    <cellStyle name="Normal 11 2 4 2" xfId="847"/>
    <cellStyle name="Normal 11 2 5" xfId="52"/>
    <cellStyle name="Normal 11 2 5 2" xfId="848"/>
    <cellStyle name="Normal 11 2 6" xfId="53"/>
    <cellStyle name="Normal 11 2 6 2" xfId="849"/>
    <cellStyle name="Normal 11 2 7" xfId="54"/>
    <cellStyle name="Normal 11 2 7 2" xfId="850"/>
    <cellStyle name="Normal 11 2 8" xfId="55"/>
    <cellStyle name="Normal 11 2 8 2" xfId="851"/>
    <cellStyle name="Normal 11 2 9" xfId="56"/>
    <cellStyle name="Normal 11 2 9 2" xfId="852"/>
    <cellStyle name="Normal 11 3" xfId="57"/>
    <cellStyle name="Normal 11 3 10" xfId="58"/>
    <cellStyle name="Normal 11 3 10 2" xfId="854"/>
    <cellStyle name="Normal 11 3 11" xfId="853"/>
    <cellStyle name="Normal 11 3 2" xfId="59"/>
    <cellStyle name="Normal 11 3 2 2" xfId="855"/>
    <cellStyle name="Normal 11 3 3" xfId="60"/>
    <cellStyle name="Normal 11 3 3 2" xfId="856"/>
    <cellStyle name="Normal 11 3 4" xfId="61"/>
    <cellStyle name="Normal 11 3 4 2" xfId="857"/>
    <cellStyle name="Normal 11 3 5" xfId="62"/>
    <cellStyle name="Normal 11 3 5 2" xfId="858"/>
    <cellStyle name="Normal 11 3 6" xfId="63"/>
    <cellStyle name="Normal 11 3 6 2" xfId="859"/>
    <cellStyle name="Normal 11 3 7" xfId="64"/>
    <cellStyle name="Normal 11 3 7 2" xfId="860"/>
    <cellStyle name="Normal 11 3 8" xfId="65"/>
    <cellStyle name="Normal 11 3 8 2" xfId="861"/>
    <cellStyle name="Normal 11 3 9" xfId="66"/>
    <cellStyle name="Normal 11 3 9 2" xfId="862"/>
    <cellStyle name="Normal 11 4" xfId="67"/>
    <cellStyle name="Normal 11 4 2" xfId="863"/>
    <cellStyle name="Normal 11 5" xfId="68"/>
    <cellStyle name="Normal 11 5 2" xfId="864"/>
    <cellStyle name="Normal 11 6" xfId="69"/>
    <cellStyle name="Normal 11 6 2" xfId="865"/>
    <cellStyle name="Normal 11 7" xfId="70"/>
    <cellStyle name="Normal 11 7 2" xfId="866"/>
    <cellStyle name="Normal 11 8" xfId="71"/>
    <cellStyle name="Normal 11 8 2" xfId="867"/>
    <cellStyle name="Normal 11 9" xfId="72"/>
    <cellStyle name="Normal 11 9 2" xfId="868"/>
    <cellStyle name="Normal 12" xfId="73"/>
    <cellStyle name="Normal 12 10" xfId="74"/>
    <cellStyle name="Normal 12 10 2" xfId="870"/>
    <cellStyle name="Normal 12 11" xfId="75"/>
    <cellStyle name="Normal 12 11 2" xfId="871"/>
    <cellStyle name="Normal 12 12" xfId="76"/>
    <cellStyle name="Normal 12 12 2" xfId="872"/>
    <cellStyle name="Normal 12 13" xfId="869"/>
    <cellStyle name="Normal 12 2" xfId="77"/>
    <cellStyle name="Normal 12 2 10" xfId="78"/>
    <cellStyle name="Normal 12 2 10 2" xfId="874"/>
    <cellStyle name="Normal 12 2 11" xfId="873"/>
    <cellStyle name="Normal 12 2 2" xfId="79"/>
    <cellStyle name="Normal 12 2 2 2" xfId="875"/>
    <cellStyle name="Normal 12 2 3" xfId="80"/>
    <cellStyle name="Normal 12 2 3 2" xfId="876"/>
    <cellStyle name="Normal 12 2 4" xfId="81"/>
    <cellStyle name="Normal 12 2 4 2" xfId="877"/>
    <cellStyle name="Normal 12 2 5" xfId="82"/>
    <cellStyle name="Normal 12 2 5 2" xfId="878"/>
    <cellStyle name="Normal 12 2 6" xfId="83"/>
    <cellStyle name="Normal 12 2 6 2" xfId="879"/>
    <cellStyle name="Normal 12 2 7" xfId="84"/>
    <cellStyle name="Normal 12 2 7 2" xfId="880"/>
    <cellStyle name="Normal 12 2 8" xfId="85"/>
    <cellStyle name="Normal 12 2 8 2" xfId="881"/>
    <cellStyle name="Normal 12 2 9" xfId="86"/>
    <cellStyle name="Normal 12 2 9 2" xfId="882"/>
    <cellStyle name="Normal 12 3" xfId="87"/>
    <cellStyle name="Normal 12 3 10" xfId="88"/>
    <cellStyle name="Normal 12 3 10 2" xfId="884"/>
    <cellStyle name="Normal 12 3 11" xfId="883"/>
    <cellStyle name="Normal 12 3 2" xfId="89"/>
    <cellStyle name="Normal 12 3 2 2" xfId="885"/>
    <cellStyle name="Normal 12 3 3" xfId="90"/>
    <cellStyle name="Normal 12 3 3 2" xfId="886"/>
    <cellStyle name="Normal 12 3 4" xfId="91"/>
    <cellStyle name="Normal 12 3 4 2" xfId="887"/>
    <cellStyle name="Normal 12 3 5" xfId="92"/>
    <cellStyle name="Normal 12 3 5 2" xfId="888"/>
    <cellStyle name="Normal 12 3 6" xfId="93"/>
    <cellStyle name="Normal 12 3 6 2" xfId="889"/>
    <cellStyle name="Normal 12 3 7" xfId="94"/>
    <cellStyle name="Normal 12 3 7 2" xfId="890"/>
    <cellStyle name="Normal 12 3 8" xfId="95"/>
    <cellStyle name="Normal 12 3 8 2" xfId="891"/>
    <cellStyle name="Normal 12 3 9" xfId="96"/>
    <cellStyle name="Normal 12 3 9 2" xfId="892"/>
    <cellStyle name="Normal 12 4" xfId="97"/>
    <cellStyle name="Normal 12 4 2" xfId="893"/>
    <cellStyle name="Normal 12 5" xfId="98"/>
    <cellStyle name="Normal 12 5 2" xfId="894"/>
    <cellStyle name="Normal 12 6" xfId="99"/>
    <cellStyle name="Normal 12 6 2" xfId="895"/>
    <cellStyle name="Normal 12 7" xfId="100"/>
    <cellStyle name="Normal 12 7 2" xfId="896"/>
    <cellStyle name="Normal 12 8" xfId="101"/>
    <cellStyle name="Normal 12 8 2" xfId="897"/>
    <cellStyle name="Normal 12 9" xfId="102"/>
    <cellStyle name="Normal 12 9 2" xfId="898"/>
    <cellStyle name="Normal 13" xfId="103"/>
    <cellStyle name="Normal 13 10" xfId="104"/>
    <cellStyle name="Normal 13 10 2" xfId="900"/>
    <cellStyle name="Normal 13 11" xfId="105"/>
    <cellStyle name="Normal 13 11 2" xfId="901"/>
    <cellStyle name="Normal 13 12" xfId="106"/>
    <cellStyle name="Normal 13 12 2" xfId="902"/>
    <cellStyle name="Normal 13 13" xfId="899"/>
    <cellStyle name="Normal 13 2" xfId="107"/>
    <cellStyle name="Normal 13 2 10" xfId="108"/>
    <cellStyle name="Normal 13 2 10 2" xfId="904"/>
    <cellStyle name="Normal 13 2 11" xfId="903"/>
    <cellStyle name="Normal 13 2 2" xfId="109"/>
    <cellStyle name="Normal 13 2 2 2" xfId="905"/>
    <cellStyle name="Normal 13 2 3" xfId="110"/>
    <cellStyle name="Normal 13 2 3 2" xfId="906"/>
    <cellStyle name="Normal 13 2 4" xfId="111"/>
    <cellStyle name="Normal 13 2 4 2" xfId="907"/>
    <cellStyle name="Normal 13 2 5" xfId="112"/>
    <cellStyle name="Normal 13 2 5 2" xfId="908"/>
    <cellStyle name="Normal 13 2 6" xfId="113"/>
    <cellStyle name="Normal 13 2 6 2" xfId="909"/>
    <cellStyle name="Normal 13 2 7" xfId="114"/>
    <cellStyle name="Normal 13 2 7 2" xfId="910"/>
    <cellStyle name="Normal 13 2 8" xfId="115"/>
    <cellStyle name="Normal 13 2 8 2" xfId="911"/>
    <cellStyle name="Normal 13 2 9" xfId="116"/>
    <cellStyle name="Normal 13 2 9 2" xfId="912"/>
    <cellStyle name="Normal 13 3" xfId="117"/>
    <cellStyle name="Normal 13 3 10" xfId="118"/>
    <cellStyle name="Normal 13 3 10 2" xfId="914"/>
    <cellStyle name="Normal 13 3 11" xfId="913"/>
    <cellStyle name="Normal 13 3 2" xfId="119"/>
    <cellStyle name="Normal 13 3 2 2" xfId="915"/>
    <cellStyle name="Normal 13 3 3" xfId="120"/>
    <cellStyle name="Normal 13 3 3 2" xfId="916"/>
    <cellStyle name="Normal 13 3 4" xfId="121"/>
    <cellStyle name="Normal 13 3 4 2" xfId="917"/>
    <cellStyle name="Normal 13 3 5" xfId="122"/>
    <cellStyle name="Normal 13 3 5 2" xfId="918"/>
    <cellStyle name="Normal 13 3 6" xfId="123"/>
    <cellStyle name="Normal 13 3 6 2" xfId="919"/>
    <cellStyle name="Normal 13 3 7" xfId="124"/>
    <cellStyle name="Normal 13 3 7 2" xfId="920"/>
    <cellStyle name="Normal 13 3 8" xfId="125"/>
    <cellStyle name="Normal 13 3 8 2" xfId="921"/>
    <cellStyle name="Normal 13 3 9" xfId="126"/>
    <cellStyle name="Normal 13 3 9 2" xfId="922"/>
    <cellStyle name="Normal 13 4" xfId="127"/>
    <cellStyle name="Normal 13 4 2" xfId="923"/>
    <cellStyle name="Normal 13 5" xfId="128"/>
    <cellStyle name="Normal 13 5 2" xfId="924"/>
    <cellStyle name="Normal 13 6" xfId="129"/>
    <cellStyle name="Normal 13 6 2" xfId="925"/>
    <cellStyle name="Normal 13 7" xfId="130"/>
    <cellStyle name="Normal 13 7 2" xfId="926"/>
    <cellStyle name="Normal 13 8" xfId="131"/>
    <cellStyle name="Normal 13 8 2" xfId="927"/>
    <cellStyle name="Normal 13 9" xfId="132"/>
    <cellStyle name="Normal 13 9 2" xfId="928"/>
    <cellStyle name="Normal 14" xfId="133"/>
    <cellStyle name="Normal 14 2" xfId="929"/>
    <cellStyle name="Normal 15" xfId="134"/>
    <cellStyle name="Normal 15 10" xfId="135"/>
    <cellStyle name="Normal 15 10 2" xfId="931"/>
    <cellStyle name="Normal 15 11" xfId="136"/>
    <cellStyle name="Normal 15 11 2" xfId="932"/>
    <cellStyle name="Normal 15 12" xfId="137"/>
    <cellStyle name="Normal 15 12 2" xfId="933"/>
    <cellStyle name="Normal 15 13" xfId="930"/>
    <cellStyle name="Normal 15 2" xfId="138"/>
    <cellStyle name="Normal 15 2 2" xfId="934"/>
    <cellStyle name="Normal 15 3" xfId="139"/>
    <cellStyle name="Normal 15 3 2" xfId="935"/>
    <cellStyle name="Normal 15 4" xfId="140"/>
    <cellStyle name="Normal 15 4 2" xfId="936"/>
    <cellStyle name="Normal 15 5" xfId="141"/>
    <cellStyle name="Normal 15 5 2" xfId="937"/>
    <cellStyle name="Normal 15 6" xfId="142"/>
    <cellStyle name="Normal 15 6 2" xfId="938"/>
    <cellStyle name="Normal 15 7" xfId="143"/>
    <cellStyle name="Normal 15 7 2" xfId="939"/>
    <cellStyle name="Normal 15 8" xfId="144"/>
    <cellStyle name="Normal 15 8 2" xfId="940"/>
    <cellStyle name="Normal 15 9" xfId="145"/>
    <cellStyle name="Normal 15 9 2" xfId="941"/>
    <cellStyle name="Normal 16" xfId="146"/>
    <cellStyle name="Normal 16 2" xfId="147"/>
    <cellStyle name="Normal 16 2 2" xfId="943"/>
    <cellStyle name="Normal 16 3" xfId="148"/>
    <cellStyle name="Normal 16 3 2" xfId="944"/>
    <cellStyle name="Normal 16 4" xfId="149"/>
    <cellStyle name="Normal 16 4 2" xfId="945"/>
    <cellStyle name="Normal 16 5" xfId="150"/>
    <cellStyle name="Normal 16 5 2" xfId="946"/>
    <cellStyle name="Normal 16 6" xfId="151"/>
    <cellStyle name="Normal 16 6 2" xfId="947"/>
    <cellStyle name="Normal 16 7" xfId="942"/>
    <cellStyle name="Normal 17" xfId="152"/>
    <cellStyle name="Normal 17 2" xfId="153"/>
    <cellStyle name="Normal 17 2 10" xfId="154"/>
    <cellStyle name="Normal 17 2 10 2" xfId="950"/>
    <cellStyle name="Normal 17 2 11" xfId="949"/>
    <cellStyle name="Normal 17 2 2" xfId="155"/>
    <cellStyle name="Normal 17 2 2 2" xfId="951"/>
    <cellStyle name="Normal 17 2 3" xfId="156"/>
    <cellStyle name="Normal 17 2 3 2" xfId="952"/>
    <cellStyle name="Normal 17 2 4" xfId="157"/>
    <cellStyle name="Normal 17 2 4 2" xfId="953"/>
    <cellStyle name="Normal 17 2 5" xfId="158"/>
    <cellStyle name="Normal 17 2 5 2" xfId="954"/>
    <cellStyle name="Normal 17 2 6" xfId="159"/>
    <cellStyle name="Normal 17 2 6 2" xfId="955"/>
    <cellStyle name="Normal 17 2 7" xfId="160"/>
    <cellStyle name="Normal 17 2 7 2" xfId="956"/>
    <cellStyle name="Normal 17 2 8" xfId="161"/>
    <cellStyle name="Normal 17 2 8 2" xfId="957"/>
    <cellStyle name="Normal 17 2 9" xfId="162"/>
    <cellStyle name="Normal 17 2 9 2" xfId="958"/>
    <cellStyle name="Normal 17 3" xfId="163"/>
    <cellStyle name="Normal 17 3 2" xfId="164"/>
    <cellStyle name="Normal 17 3 2 2" xfId="960"/>
    <cellStyle name="Normal 17 3 3" xfId="165"/>
    <cellStyle name="Normal 17 3 3 2" xfId="961"/>
    <cellStyle name="Normal 17 3 4" xfId="166"/>
    <cellStyle name="Normal 17 3 4 2" xfId="962"/>
    <cellStyle name="Normal 17 3 5" xfId="959"/>
    <cellStyle name="Normal 17 4" xfId="167"/>
    <cellStyle name="Normal 17 4 2" xfId="168"/>
    <cellStyle name="Normal 17 4 2 2" xfId="964"/>
    <cellStyle name="Normal 17 4 3" xfId="963"/>
    <cellStyle name="Normal 17 5" xfId="169"/>
    <cellStyle name="Normal 17 5 2" xfId="170"/>
    <cellStyle name="Normal 17 5 2 2" xfId="966"/>
    <cellStyle name="Normal 17 5 3" xfId="965"/>
    <cellStyle name="Normal 17 6" xfId="171"/>
    <cellStyle name="Normal 17 6 2" xfId="967"/>
    <cellStyle name="Normal 17 7" xfId="948"/>
    <cellStyle name="Normal 18" xfId="172"/>
    <cellStyle name="Normal 18 10" xfId="173"/>
    <cellStyle name="Normal 18 10 2" xfId="969"/>
    <cellStyle name="Normal 18 11" xfId="174"/>
    <cellStyle name="Normal 18 11 2" xfId="970"/>
    <cellStyle name="Normal 18 12" xfId="968"/>
    <cellStyle name="Normal 18 2" xfId="175"/>
    <cellStyle name="Normal 18 2 10" xfId="176"/>
    <cellStyle name="Normal 18 2 10 2" xfId="972"/>
    <cellStyle name="Normal 18 2 11" xfId="971"/>
    <cellStyle name="Normal 18 2 2" xfId="177"/>
    <cellStyle name="Normal 18 2 2 10" xfId="178"/>
    <cellStyle name="Normal 18 2 2 10 2" xfId="974"/>
    <cellStyle name="Normal 18 2 2 11" xfId="973"/>
    <cellStyle name="Normal 18 2 2 2" xfId="179"/>
    <cellStyle name="Normal 18 2 2 2 10" xfId="975"/>
    <cellStyle name="Normal 18 2 2 2 2" xfId="180"/>
    <cellStyle name="Normal 18 2 2 2 2 2" xfId="181"/>
    <cellStyle name="Normal 18 2 2 2 2 2 2" xfId="182"/>
    <cellStyle name="Normal 18 2 2 2 2 2 2 2" xfId="183"/>
    <cellStyle name="Normal 18 2 2 2 2 2 2 2 2" xfId="979"/>
    <cellStyle name="Normal 18 2 2 2 2 2 2 3" xfId="184"/>
    <cellStyle name="Normal 18 2 2 2 2 2 2 3 2" xfId="980"/>
    <cellStyle name="Normal 18 2 2 2 2 2 2 4" xfId="185"/>
    <cellStyle name="Normal 18 2 2 2 2 2 2 4 2" xfId="981"/>
    <cellStyle name="Normal 18 2 2 2 2 2 2 5" xfId="186"/>
    <cellStyle name="Normal 18 2 2 2 2 2 2 5 2" xfId="982"/>
    <cellStyle name="Normal 18 2 2 2 2 2 2 6" xfId="978"/>
    <cellStyle name="Normal 18 2 2 2 2 2 3" xfId="187"/>
    <cellStyle name="Normal 18 2 2 2 2 2 3 2" xfId="983"/>
    <cellStyle name="Normal 18 2 2 2 2 2 4" xfId="188"/>
    <cellStyle name="Normal 18 2 2 2 2 2 4 2" xfId="984"/>
    <cellStyle name="Normal 18 2 2 2 2 2 5" xfId="189"/>
    <cellStyle name="Normal 18 2 2 2 2 2 5 2" xfId="985"/>
    <cellStyle name="Normal 18 2 2 2 2 2 6" xfId="977"/>
    <cellStyle name="Normal 18 2 2 2 2 3" xfId="190"/>
    <cellStyle name="Normal 18 2 2 2 2 3 2" xfId="986"/>
    <cellStyle name="Normal 18 2 2 2 2 4" xfId="191"/>
    <cellStyle name="Normal 18 2 2 2 2 4 2" xfId="987"/>
    <cellStyle name="Normal 18 2 2 2 2 5" xfId="192"/>
    <cellStyle name="Normal 18 2 2 2 2 5 2" xfId="988"/>
    <cellStyle name="Normal 18 2 2 2 2 6" xfId="193"/>
    <cellStyle name="Normal 18 2 2 2 2 6 2" xfId="989"/>
    <cellStyle name="Normal 18 2 2 2 2 7" xfId="194"/>
    <cellStyle name="Normal 18 2 2 2 2 7 2" xfId="990"/>
    <cellStyle name="Normal 18 2 2 2 2 8" xfId="195"/>
    <cellStyle name="Normal 18 2 2 2 2 8 2" xfId="991"/>
    <cellStyle name="Normal 18 2 2 2 2 9" xfId="976"/>
    <cellStyle name="Normal 18 2 2 2 3" xfId="196"/>
    <cellStyle name="Normal 18 2 2 2 3 2" xfId="992"/>
    <cellStyle name="Normal 18 2 2 2 4" xfId="197"/>
    <cellStyle name="Normal 18 2 2 2 4 2" xfId="198"/>
    <cellStyle name="Normal 18 2 2 2 4 2 2" xfId="199"/>
    <cellStyle name="Normal 18 2 2 2 4 2 2 2" xfId="995"/>
    <cellStyle name="Normal 18 2 2 2 4 2 3" xfId="200"/>
    <cellStyle name="Normal 18 2 2 2 4 2 3 2" xfId="996"/>
    <cellStyle name="Normal 18 2 2 2 4 2 4" xfId="201"/>
    <cellStyle name="Normal 18 2 2 2 4 2 4 2" xfId="997"/>
    <cellStyle name="Normal 18 2 2 2 4 2 5" xfId="202"/>
    <cellStyle name="Normal 18 2 2 2 4 2 5 2" xfId="998"/>
    <cellStyle name="Normal 18 2 2 2 4 2 6" xfId="994"/>
    <cellStyle name="Normal 18 2 2 2 4 3" xfId="203"/>
    <cellStyle name="Normal 18 2 2 2 4 3 2" xfId="999"/>
    <cellStyle name="Normal 18 2 2 2 4 4" xfId="204"/>
    <cellStyle name="Normal 18 2 2 2 4 4 2" xfId="1000"/>
    <cellStyle name="Normal 18 2 2 2 4 5" xfId="205"/>
    <cellStyle name="Normal 18 2 2 2 4 5 2" xfId="1001"/>
    <cellStyle name="Normal 18 2 2 2 4 6" xfId="993"/>
    <cellStyle name="Normal 18 2 2 2 5" xfId="206"/>
    <cellStyle name="Normal 18 2 2 2 5 2" xfId="1002"/>
    <cellStyle name="Normal 18 2 2 2 6" xfId="207"/>
    <cellStyle name="Normal 18 2 2 2 6 2" xfId="1003"/>
    <cellStyle name="Normal 18 2 2 2 7" xfId="208"/>
    <cellStyle name="Normal 18 2 2 2 7 2" xfId="1004"/>
    <cellStyle name="Normal 18 2 2 2 8" xfId="209"/>
    <cellStyle name="Normal 18 2 2 2 8 2" xfId="1005"/>
    <cellStyle name="Normal 18 2 2 2 9" xfId="210"/>
    <cellStyle name="Normal 18 2 2 2 9 2" xfId="1006"/>
    <cellStyle name="Normal 18 2 2 3" xfId="211"/>
    <cellStyle name="Normal 18 2 2 3 2" xfId="1007"/>
    <cellStyle name="Normal 18 2 2 4" xfId="212"/>
    <cellStyle name="Normal 18 2 2 4 2" xfId="213"/>
    <cellStyle name="Normal 18 2 2 4 2 2" xfId="214"/>
    <cellStyle name="Normal 18 2 2 4 2 2 2" xfId="215"/>
    <cellStyle name="Normal 18 2 2 4 2 2 2 2" xfId="1011"/>
    <cellStyle name="Normal 18 2 2 4 2 2 3" xfId="216"/>
    <cellStyle name="Normal 18 2 2 4 2 2 3 2" xfId="1012"/>
    <cellStyle name="Normal 18 2 2 4 2 2 4" xfId="217"/>
    <cellStyle name="Normal 18 2 2 4 2 2 4 2" xfId="1013"/>
    <cellStyle name="Normal 18 2 2 4 2 2 5" xfId="218"/>
    <cellStyle name="Normal 18 2 2 4 2 2 5 2" xfId="1014"/>
    <cellStyle name="Normal 18 2 2 4 2 2 6" xfId="1010"/>
    <cellStyle name="Normal 18 2 2 4 2 3" xfId="219"/>
    <cellStyle name="Normal 18 2 2 4 2 3 2" xfId="1015"/>
    <cellStyle name="Normal 18 2 2 4 2 4" xfId="220"/>
    <cellStyle name="Normal 18 2 2 4 2 4 2" xfId="1016"/>
    <cellStyle name="Normal 18 2 2 4 2 5" xfId="221"/>
    <cellStyle name="Normal 18 2 2 4 2 5 2" xfId="1017"/>
    <cellStyle name="Normal 18 2 2 4 2 6" xfId="1009"/>
    <cellStyle name="Normal 18 2 2 4 3" xfId="222"/>
    <cellStyle name="Normal 18 2 2 4 3 2" xfId="1018"/>
    <cellStyle name="Normal 18 2 2 4 4" xfId="223"/>
    <cellStyle name="Normal 18 2 2 4 4 2" xfId="1019"/>
    <cellStyle name="Normal 18 2 2 4 5" xfId="224"/>
    <cellStyle name="Normal 18 2 2 4 5 2" xfId="1020"/>
    <cellStyle name="Normal 18 2 2 4 6" xfId="225"/>
    <cellStyle name="Normal 18 2 2 4 6 2" xfId="1021"/>
    <cellStyle name="Normal 18 2 2 4 7" xfId="226"/>
    <cellStyle name="Normal 18 2 2 4 7 2" xfId="1022"/>
    <cellStyle name="Normal 18 2 2 4 8" xfId="227"/>
    <cellStyle name="Normal 18 2 2 4 8 2" xfId="1023"/>
    <cellStyle name="Normal 18 2 2 4 9" xfId="1008"/>
    <cellStyle name="Normal 18 2 2 5" xfId="228"/>
    <cellStyle name="Normal 18 2 2 5 2" xfId="229"/>
    <cellStyle name="Normal 18 2 2 5 2 2" xfId="230"/>
    <cellStyle name="Normal 18 2 2 5 2 2 2" xfId="1026"/>
    <cellStyle name="Normal 18 2 2 5 2 3" xfId="231"/>
    <cellStyle name="Normal 18 2 2 5 2 3 2" xfId="1027"/>
    <cellStyle name="Normal 18 2 2 5 2 4" xfId="232"/>
    <cellStyle name="Normal 18 2 2 5 2 4 2" xfId="1028"/>
    <cellStyle name="Normal 18 2 2 5 2 5" xfId="233"/>
    <cellStyle name="Normal 18 2 2 5 2 5 2" xfId="1029"/>
    <cellStyle name="Normal 18 2 2 5 2 6" xfId="1025"/>
    <cellStyle name="Normal 18 2 2 5 3" xfId="234"/>
    <cellStyle name="Normal 18 2 2 5 3 2" xfId="1030"/>
    <cellStyle name="Normal 18 2 2 5 4" xfId="235"/>
    <cellStyle name="Normal 18 2 2 5 4 2" xfId="1031"/>
    <cellStyle name="Normal 18 2 2 5 5" xfId="236"/>
    <cellStyle name="Normal 18 2 2 5 5 2" xfId="1032"/>
    <cellStyle name="Normal 18 2 2 5 6" xfId="1024"/>
    <cellStyle name="Normal 18 2 2 6" xfId="237"/>
    <cellStyle name="Normal 18 2 2 6 2" xfId="1033"/>
    <cellStyle name="Normal 18 2 2 7" xfId="238"/>
    <cellStyle name="Normal 18 2 2 7 2" xfId="1034"/>
    <cellStyle name="Normal 18 2 2 8" xfId="239"/>
    <cellStyle name="Normal 18 2 2 8 2" xfId="1035"/>
    <cellStyle name="Normal 18 2 2 9" xfId="240"/>
    <cellStyle name="Normal 18 2 2 9 2" xfId="1036"/>
    <cellStyle name="Normal 18 2 3" xfId="241"/>
    <cellStyle name="Normal 18 2 3 10" xfId="1037"/>
    <cellStyle name="Normal 18 2 3 2" xfId="242"/>
    <cellStyle name="Normal 18 2 3 2 2" xfId="243"/>
    <cellStyle name="Normal 18 2 3 2 2 2" xfId="244"/>
    <cellStyle name="Normal 18 2 3 2 2 2 2" xfId="245"/>
    <cellStyle name="Normal 18 2 3 2 2 2 2 2" xfId="1041"/>
    <cellStyle name="Normal 18 2 3 2 2 2 3" xfId="246"/>
    <cellStyle name="Normal 18 2 3 2 2 2 3 2" xfId="1042"/>
    <cellStyle name="Normal 18 2 3 2 2 2 4" xfId="247"/>
    <cellStyle name="Normal 18 2 3 2 2 2 4 2" xfId="1043"/>
    <cellStyle name="Normal 18 2 3 2 2 2 5" xfId="248"/>
    <cellStyle name="Normal 18 2 3 2 2 2 5 2" xfId="1044"/>
    <cellStyle name="Normal 18 2 3 2 2 2 6" xfId="1040"/>
    <cellStyle name="Normal 18 2 3 2 2 3" xfId="249"/>
    <cellStyle name="Normal 18 2 3 2 2 3 2" xfId="1045"/>
    <cellStyle name="Normal 18 2 3 2 2 4" xfId="250"/>
    <cellStyle name="Normal 18 2 3 2 2 4 2" xfId="1046"/>
    <cellStyle name="Normal 18 2 3 2 2 5" xfId="251"/>
    <cellStyle name="Normal 18 2 3 2 2 5 2" xfId="1047"/>
    <cellStyle name="Normal 18 2 3 2 2 6" xfId="1039"/>
    <cellStyle name="Normal 18 2 3 2 3" xfId="252"/>
    <cellStyle name="Normal 18 2 3 2 3 2" xfId="1048"/>
    <cellStyle name="Normal 18 2 3 2 4" xfId="253"/>
    <cellStyle name="Normal 18 2 3 2 4 2" xfId="1049"/>
    <cellStyle name="Normal 18 2 3 2 5" xfId="254"/>
    <cellStyle name="Normal 18 2 3 2 5 2" xfId="1050"/>
    <cellStyle name="Normal 18 2 3 2 6" xfId="255"/>
    <cellStyle name="Normal 18 2 3 2 6 2" xfId="1051"/>
    <cellStyle name="Normal 18 2 3 2 7" xfId="256"/>
    <cellStyle name="Normal 18 2 3 2 7 2" xfId="1052"/>
    <cellStyle name="Normal 18 2 3 2 8" xfId="257"/>
    <cellStyle name="Normal 18 2 3 2 8 2" xfId="1053"/>
    <cellStyle name="Normal 18 2 3 2 9" xfId="1038"/>
    <cellStyle name="Normal 18 2 3 3" xfId="258"/>
    <cellStyle name="Normal 18 2 3 3 2" xfId="1054"/>
    <cellStyle name="Normal 18 2 3 4" xfId="259"/>
    <cellStyle name="Normal 18 2 3 4 2" xfId="260"/>
    <cellStyle name="Normal 18 2 3 4 2 2" xfId="261"/>
    <cellStyle name="Normal 18 2 3 4 2 2 2" xfId="1057"/>
    <cellStyle name="Normal 18 2 3 4 2 3" xfId="262"/>
    <cellStyle name="Normal 18 2 3 4 2 3 2" xfId="1058"/>
    <cellStyle name="Normal 18 2 3 4 2 4" xfId="263"/>
    <cellStyle name="Normal 18 2 3 4 2 4 2" xfId="1059"/>
    <cellStyle name="Normal 18 2 3 4 2 5" xfId="264"/>
    <cellStyle name="Normal 18 2 3 4 2 5 2" xfId="1060"/>
    <cellStyle name="Normal 18 2 3 4 2 6" xfId="1056"/>
    <cellStyle name="Normal 18 2 3 4 3" xfId="265"/>
    <cellStyle name="Normal 18 2 3 4 3 2" xfId="1061"/>
    <cellStyle name="Normal 18 2 3 4 4" xfId="266"/>
    <cellStyle name="Normal 18 2 3 4 4 2" xfId="1062"/>
    <cellStyle name="Normal 18 2 3 4 5" xfId="267"/>
    <cellStyle name="Normal 18 2 3 4 5 2" xfId="1063"/>
    <cellStyle name="Normal 18 2 3 4 6" xfId="1055"/>
    <cellStyle name="Normal 18 2 3 5" xfId="268"/>
    <cellStyle name="Normal 18 2 3 5 2" xfId="1064"/>
    <cellStyle name="Normal 18 2 3 6" xfId="269"/>
    <cellStyle name="Normal 18 2 3 6 2" xfId="1065"/>
    <cellStyle name="Normal 18 2 3 7" xfId="270"/>
    <cellStyle name="Normal 18 2 3 7 2" xfId="1066"/>
    <cellStyle name="Normal 18 2 3 8" xfId="271"/>
    <cellStyle name="Normal 18 2 3 8 2" xfId="1067"/>
    <cellStyle name="Normal 18 2 3 9" xfId="272"/>
    <cellStyle name="Normal 18 2 3 9 2" xfId="1068"/>
    <cellStyle name="Normal 18 2 4" xfId="273"/>
    <cellStyle name="Normal 18 2 4 2" xfId="274"/>
    <cellStyle name="Normal 18 2 4 2 2" xfId="275"/>
    <cellStyle name="Normal 18 2 4 2 2 2" xfId="276"/>
    <cellStyle name="Normal 18 2 4 2 2 2 2" xfId="1072"/>
    <cellStyle name="Normal 18 2 4 2 2 3" xfId="277"/>
    <cellStyle name="Normal 18 2 4 2 2 3 2" xfId="1073"/>
    <cellStyle name="Normal 18 2 4 2 2 4" xfId="278"/>
    <cellStyle name="Normal 18 2 4 2 2 4 2" xfId="1074"/>
    <cellStyle name="Normal 18 2 4 2 2 5" xfId="279"/>
    <cellStyle name="Normal 18 2 4 2 2 5 2" xfId="1075"/>
    <cellStyle name="Normal 18 2 4 2 2 6" xfId="1071"/>
    <cellStyle name="Normal 18 2 4 2 3" xfId="280"/>
    <cellStyle name="Normal 18 2 4 2 3 2" xfId="1076"/>
    <cellStyle name="Normal 18 2 4 2 4" xfId="281"/>
    <cellStyle name="Normal 18 2 4 2 4 2" xfId="1077"/>
    <cellStyle name="Normal 18 2 4 2 5" xfId="282"/>
    <cellStyle name="Normal 18 2 4 2 5 2" xfId="1078"/>
    <cellStyle name="Normal 18 2 4 2 6" xfId="1070"/>
    <cellStyle name="Normal 18 2 4 3" xfId="283"/>
    <cellStyle name="Normal 18 2 4 3 2" xfId="1079"/>
    <cellStyle name="Normal 18 2 4 4" xfId="284"/>
    <cellStyle name="Normal 18 2 4 4 2" xfId="1080"/>
    <cellStyle name="Normal 18 2 4 5" xfId="285"/>
    <cellStyle name="Normal 18 2 4 5 2" xfId="1081"/>
    <cellStyle name="Normal 18 2 4 6" xfId="286"/>
    <cellStyle name="Normal 18 2 4 6 2" xfId="1082"/>
    <cellStyle name="Normal 18 2 4 7" xfId="287"/>
    <cellStyle name="Normal 18 2 4 7 2" xfId="1083"/>
    <cellStyle name="Normal 18 2 4 8" xfId="288"/>
    <cellStyle name="Normal 18 2 4 8 2" xfId="1084"/>
    <cellStyle name="Normal 18 2 4 9" xfId="1069"/>
    <cellStyle name="Normal 18 2 5" xfId="289"/>
    <cellStyle name="Normal 18 2 5 2" xfId="290"/>
    <cellStyle name="Normal 18 2 5 2 2" xfId="291"/>
    <cellStyle name="Normal 18 2 5 2 2 2" xfId="1087"/>
    <cellStyle name="Normal 18 2 5 2 3" xfId="292"/>
    <cellStyle name="Normal 18 2 5 2 3 2" xfId="1088"/>
    <cellStyle name="Normal 18 2 5 2 4" xfId="293"/>
    <cellStyle name="Normal 18 2 5 2 4 2" xfId="1089"/>
    <cellStyle name="Normal 18 2 5 2 5" xfId="294"/>
    <cellStyle name="Normal 18 2 5 2 5 2" xfId="1090"/>
    <cellStyle name="Normal 18 2 5 2 6" xfId="1086"/>
    <cellStyle name="Normal 18 2 5 3" xfId="295"/>
    <cellStyle name="Normal 18 2 5 3 2" xfId="1091"/>
    <cellStyle name="Normal 18 2 5 4" xfId="296"/>
    <cellStyle name="Normal 18 2 5 4 2" xfId="1092"/>
    <cellStyle name="Normal 18 2 5 5" xfId="297"/>
    <cellStyle name="Normal 18 2 5 5 2" xfId="1093"/>
    <cellStyle name="Normal 18 2 5 6" xfId="1085"/>
    <cellStyle name="Normal 18 2 6" xfId="298"/>
    <cellStyle name="Normal 18 2 6 2" xfId="1094"/>
    <cellStyle name="Normal 18 2 7" xfId="299"/>
    <cellStyle name="Normal 18 2 7 2" xfId="1095"/>
    <cellStyle name="Normal 18 2 8" xfId="300"/>
    <cellStyle name="Normal 18 2 8 2" xfId="1096"/>
    <cellStyle name="Normal 18 2 9" xfId="301"/>
    <cellStyle name="Normal 18 2 9 2" xfId="1097"/>
    <cellStyle name="Normal 18 3" xfId="302"/>
    <cellStyle name="Normal 18 3 10" xfId="1098"/>
    <cellStyle name="Normal 18 3 2" xfId="303"/>
    <cellStyle name="Normal 18 3 2 2" xfId="304"/>
    <cellStyle name="Normal 18 3 2 2 2" xfId="305"/>
    <cellStyle name="Normal 18 3 2 2 2 2" xfId="306"/>
    <cellStyle name="Normal 18 3 2 2 2 2 2" xfId="1102"/>
    <cellStyle name="Normal 18 3 2 2 2 3" xfId="307"/>
    <cellStyle name="Normal 18 3 2 2 2 3 2" xfId="1103"/>
    <cellStyle name="Normal 18 3 2 2 2 4" xfId="308"/>
    <cellStyle name="Normal 18 3 2 2 2 4 2" xfId="1104"/>
    <cellStyle name="Normal 18 3 2 2 2 5" xfId="309"/>
    <cellStyle name="Normal 18 3 2 2 2 5 2" xfId="1105"/>
    <cellStyle name="Normal 18 3 2 2 2 6" xfId="1101"/>
    <cellStyle name="Normal 18 3 2 2 3" xfId="310"/>
    <cellStyle name="Normal 18 3 2 2 3 2" xfId="1106"/>
    <cellStyle name="Normal 18 3 2 2 4" xfId="311"/>
    <cellStyle name="Normal 18 3 2 2 4 2" xfId="1107"/>
    <cellStyle name="Normal 18 3 2 2 5" xfId="312"/>
    <cellStyle name="Normal 18 3 2 2 5 2" xfId="1108"/>
    <cellStyle name="Normal 18 3 2 2 6" xfId="1100"/>
    <cellStyle name="Normal 18 3 2 3" xfId="313"/>
    <cellStyle name="Normal 18 3 2 3 2" xfId="1109"/>
    <cellStyle name="Normal 18 3 2 4" xfId="314"/>
    <cellStyle name="Normal 18 3 2 4 2" xfId="1110"/>
    <cellStyle name="Normal 18 3 2 5" xfId="315"/>
    <cellStyle name="Normal 18 3 2 5 2" xfId="1111"/>
    <cellStyle name="Normal 18 3 2 6" xfId="316"/>
    <cellStyle name="Normal 18 3 2 6 2" xfId="1112"/>
    <cellStyle name="Normal 18 3 2 7" xfId="317"/>
    <cellStyle name="Normal 18 3 2 7 2" xfId="1113"/>
    <cellStyle name="Normal 18 3 2 8" xfId="318"/>
    <cellStyle name="Normal 18 3 2 8 2" xfId="1114"/>
    <cellStyle name="Normal 18 3 2 9" xfId="1099"/>
    <cellStyle name="Normal 18 3 3" xfId="319"/>
    <cellStyle name="Normal 18 3 3 2" xfId="1115"/>
    <cellStyle name="Normal 18 3 4" xfId="320"/>
    <cellStyle name="Normal 18 3 4 2" xfId="321"/>
    <cellStyle name="Normal 18 3 4 2 2" xfId="322"/>
    <cellStyle name="Normal 18 3 4 2 2 2" xfId="1118"/>
    <cellStyle name="Normal 18 3 4 2 3" xfId="323"/>
    <cellStyle name="Normal 18 3 4 2 3 2" xfId="1119"/>
    <cellStyle name="Normal 18 3 4 2 4" xfId="324"/>
    <cellStyle name="Normal 18 3 4 2 4 2" xfId="1120"/>
    <cellStyle name="Normal 18 3 4 2 5" xfId="325"/>
    <cellStyle name="Normal 18 3 4 2 5 2" xfId="1121"/>
    <cellStyle name="Normal 18 3 4 2 6" xfId="1117"/>
    <cellStyle name="Normal 18 3 4 3" xfId="326"/>
    <cellStyle name="Normal 18 3 4 3 2" xfId="1122"/>
    <cellStyle name="Normal 18 3 4 4" xfId="327"/>
    <cellStyle name="Normal 18 3 4 4 2" xfId="1123"/>
    <cellStyle name="Normal 18 3 4 5" xfId="328"/>
    <cellStyle name="Normal 18 3 4 5 2" xfId="1124"/>
    <cellStyle name="Normal 18 3 4 6" xfId="1116"/>
    <cellStyle name="Normal 18 3 5" xfId="329"/>
    <cellStyle name="Normal 18 3 5 2" xfId="1125"/>
    <cellStyle name="Normal 18 3 6" xfId="330"/>
    <cellStyle name="Normal 18 3 6 2" xfId="1126"/>
    <cellStyle name="Normal 18 3 7" xfId="331"/>
    <cellStyle name="Normal 18 3 7 2" xfId="1127"/>
    <cellStyle name="Normal 18 3 8" xfId="332"/>
    <cellStyle name="Normal 18 3 8 2" xfId="1128"/>
    <cellStyle name="Normal 18 3 9" xfId="333"/>
    <cellStyle name="Normal 18 3 9 2" xfId="1129"/>
    <cellStyle name="Normal 18 4" xfId="334"/>
    <cellStyle name="Normal 18 4 2" xfId="1130"/>
    <cellStyle name="Normal 18 5" xfId="335"/>
    <cellStyle name="Normal 18 5 2" xfId="336"/>
    <cellStyle name="Normal 18 5 2 2" xfId="337"/>
    <cellStyle name="Normal 18 5 2 2 2" xfId="338"/>
    <cellStyle name="Normal 18 5 2 2 2 2" xfId="1134"/>
    <cellStyle name="Normal 18 5 2 2 3" xfId="339"/>
    <cellStyle name="Normal 18 5 2 2 3 2" xfId="1135"/>
    <cellStyle name="Normal 18 5 2 2 4" xfId="340"/>
    <cellStyle name="Normal 18 5 2 2 4 2" xfId="1136"/>
    <cellStyle name="Normal 18 5 2 2 5" xfId="341"/>
    <cellStyle name="Normal 18 5 2 2 5 2" xfId="1137"/>
    <cellStyle name="Normal 18 5 2 2 6" xfId="1133"/>
    <cellStyle name="Normal 18 5 2 3" xfId="342"/>
    <cellStyle name="Normal 18 5 2 3 2" xfId="1138"/>
    <cellStyle name="Normal 18 5 2 4" xfId="343"/>
    <cellStyle name="Normal 18 5 2 4 2" xfId="1139"/>
    <cellStyle name="Normal 18 5 2 5" xfId="344"/>
    <cellStyle name="Normal 18 5 2 5 2" xfId="1140"/>
    <cellStyle name="Normal 18 5 2 6" xfId="1132"/>
    <cellStyle name="Normal 18 5 3" xfId="345"/>
    <cellStyle name="Normal 18 5 3 2" xfId="1141"/>
    <cellStyle name="Normal 18 5 4" xfId="346"/>
    <cellStyle name="Normal 18 5 4 2" xfId="1142"/>
    <cellStyle name="Normal 18 5 5" xfId="347"/>
    <cellStyle name="Normal 18 5 5 2" xfId="1143"/>
    <cellStyle name="Normal 18 5 6" xfId="348"/>
    <cellStyle name="Normal 18 5 6 2" xfId="1144"/>
    <cellStyle name="Normal 18 5 7" xfId="349"/>
    <cellStyle name="Normal 18 5 7 2" xfId="1145"/>
    <cellStyle name="Normal 18 5 8" xfId="350"/>
    <cellStyle name="Normal 18 5 8 2" xfId="1146"/>
    <cellStyle name="Normal 18 5 9" xfId="1131"/>
    <cellStyle name="Normal 18 6" xfId="351"/>
    <cellStyle name="Normal 18 6 2" xfId="352"/>
    <cellStyle name="Normal 18 6 2 2" xfId="353"/>
    <cellStyle name="Normal 18 6 2 2 2" xfId="1149"/>
    <cellStyle name="Normal 18 6 2 3" xfId="354"/>
    <cellStyle name="Normal 18 6 2 3 2" xfId="1150"/>
    <cellStyle name="Normal 18 6 2 4" xfId="355"/>
    <cellStyle name="Normal 18 6 2 4 2" xfId="1151"/>
    <cellStyle name="Normal 18 6 2 5" xfId="356"/>
    <cellStyle name="Normal 18 6 2 5 2" xfId="1152"/>
    <cellStyle name="Normal 18 6 2 6" xfId="1148"/>
    <cellStyle name="Normal 18 6 3" xfId="357"/>
    <cellStyle name="Normal 18 6 3 2" xfId="1153"/>
    <cellStyle name="Normal 18 6 4" xfId="358"/>
    <cellStyle name="Normal 18 6 4 2" xfId="1154"/>
    <cellStyle name="Normal 18 6 5" xfId="359"/>
    <cellStyle name="Normal 18 6 5 2" xfId="1155"/>
    <cellStyle name="Normal 18 6 6" xfId="1147"/>
    <cellStyle name="Normal 18 7" xfId="360"/>
    <cellStyle name="Normal 18 7 2" xfId="1156"/>
    <cellStyle name="Normal 18 8" xfId="361"/>
    <cellStyle name="Normal 18 8 2" xfId="1157"/>
    <cellStyle name="Normal 18 9" xfId="362"/>
    <cellStyle name="Normal 18 9 2" xfId="1158"/>
    <cellStyle name="Normal 19" xfId="363"/>
    <cellStyle name="Normal 19 10" xfId="364"/>
    <cellStyle name="Normal 19 10 2" xfId="1160"/>
    <cellStyle name="Normal 19 11" xfId="1159"/>
    <cellStyle name="Normal 19 2" xfId="365"/>
    <cellStyle name="Normal 19 2 10" xfId="1161"/>
    <cellStyle name="Normal 19 2 2" xfId="366"/>
    <cellStyle name="Normal 19 2 2 2" xfId="367"/>
    <cellStyle name="Normal 19 2 2 2 2" xfId="368"/>
    <cellStyle name="Normal 19 2 2 2 2 2" xfId="369"/>
    <cellStyle name="Normal 19 2 2 2 2 2 2" xfId="1165"/>
    <cellStyle name="Normal 19 2 2 2 2 3" xfId="370"/>
    <cellStyle name="Normal 19 2 2 2 2 3 2" xfId="1166"/>
    <cellStyle name="Normal 19 2 2 2 2 4" xfId="371"/>
    <cellStyle name="Normal 19 2 2 2 2 4 2" xfId="1167"/>
    <cellStyle name="Normal 19 2 2 2 2 5" xfId="372"/>
    <cellStyle name="Normal 19 2 2 2 2 5 2" xfId="1168"/>
    <cellStyle name="Normal 19 2 2 2 2 6" xfId="1164"/>
    <cellStyle name="Normal 19 2 2 2 3" xfId="373"/>
    <cellStyle name="Normal 19 2 2 2 3 2" xfId="1169"/>
    <cellStyle name="Normal 19 2 2 2 4" xfId="374"/>
    <cellStyle name="Normal 19 2 2 2 4 2" xfId="1170"/>
    <cellStyle name="Normal 19 2 2 2 5" xfId="375"/>
    <cellStyle name="Normal 19 2 2 2 5 2" xfId="1171"/>
    <cellStyle name="Normal 19 2 2 2 6" xfId="1163"/>
    <cellStyle name="Normal 19 2 2 3" xfId="376"/>
    <cellStyle name="Normal 19 2 2 3 2" xfId="1172"/>
    <cellStyle name="Normal 19 2 2 4" xfId="377"/>
    <cellStyle name="Normal 19 2 2 4 2" xfId="1173"/>
    <cellStyle name="Normal 19 2 2 5" xfId="378"/>
    <cellStyle name="Normal 19 2 2 5 2" xfId="1174"/>
    <cellStyle name="Normal 19 2 2 6" xfId="379"/>
    <cellStyle name="Normal 19 2 2 6 2" xfId="1175"/>
    <cellStyle name="Normal 19 2 2 7" xfId="380"/>
    <cellStyle name="Normal 19 2 2 7 2" xfId="1176"/>
    <cellStyle name="Normal 19 2 2 8" xfId="381"/>
    <cellStyle name="Normal 19 2 2 8 2" xfId="1177"/>
    <cellStyle name="Normal 19 2 2 9" xfId="1162"/>
    <cellStyle name="Normal 19 2 3" xfId="382"/>
    <cellStyle name="Normal 19 2 3 2" xfId="1178"/>
    <cellStyle name="Normal 19 2 4" xfId="383"/>
    <cellStyle name="Normal 19 2 4 2" xfId="384"/>
    <cellStyle name="Normal 19 2 4 2 2" xfId="385"/>
    <cellStyle name="Normal 19 2 4 2 2 2" xfId="1181"/>
    <cellStyle name="Normal 19 2 4 2 3" xfId="386"/>
    <cellStyle name="Normal 19 2 4 2 3 2" xfId="1182"/>
    <cellStyle name="Normal 19 2 4 2 4" xfId="387"/>
    <cellStyle name="Normal 19 2 4 2 4 2" xfId="1183"/>
    <cellStyle name="Normal 19 2 4 2 5" xfId="388"/>
    <cellStyle name="Normal 19 2 4 2 5 2" xfId="1184"/>
    <cellStyle name="Normal 19 2 4 2 6" xfId="1180"/>
    <cellStyle name="Normal 19 2 4 3" xfId="389"/>
    <cellStyle name="Normal 19 2 4 3 2" xfId="1185"/>
    <cellStyle name="Normal 19 2 4 4" xfId="390"/>
    <cellStyle name="Normal 19 2 4 4 2" xfId="1186"/>
    <cellStyle name="Normal 19 2 4 5" xfId="391"/>
    <cellStyle name="Normal 19 2 4 5 2" xfId="1187"/>
    <cellStyle name="Normal 19 2 4 6" xfId="1179"/>
    <cellStyle name="Normal 19 2 5" xfId="392"/>
    <cellStyle name="Normal 19 2 5 2" xfId="1188"/>
    <cellStyle name="Normal 19 2 6" xfId="393"/>
    <cellStyle name="Normal 19 2 6 2" xfId="1189"/>
    <cellStyle name="Normal 19 2 7" xfId="394"/>
    <cellStyle name="Normal 19 2 7 2" xfId="1190"/>
    <cellStyle name="Normal 19 2 8" xfId="395"/>
    <cellStyle name="Normal 19 2 8 2" xfId="1191"/>
    <cellStyle name="Normal 19 2 9" xfId="396"/>
    <cellStyle name="Normal 19 2 9 2" xfId="1192"/>
    <cellStyle name="Normal 19 3" xfId="397"/>
    <cellStyle name="Normal 19 3 2" xfId="1193"/>
    <cellStyle name="Normal 19 4" xfId="398"/>
    <cellStyle name="Normal 19 4 2" xfId="399"/>
    <cellStyle name="Normal 19 4 2 2" xfId="400"/>
    <cellStyle name="Normal 19 4 2 2 2" xfId="401"/>
    <cellStyle name="Normal 19 4 2 2 2 2" xfId="1197"/>
    <cellStyle name="Normal 19 4 2 2 3" xfId="402"/>
    <cellStyle name="Normal 19 4 2 2 3 2" xfId="1198"/>
    <cellStyle name="Normal 19 4 2 2 4" xfId="403"/>
    <cellStyle name="Normal 19 4 2 2 4 2" xfId="1199"/>
    <cellStyle name="Normal 19 4 2 2 5" xfId="404"/>
    <cellStyle name="Normal 19 4 2 2 5 2" xfId="1200"/>
    <cellStyle name="Normal 19 4 2 2 6" xfId="1196"/>
    <cellStyle name="Normal 19 4 2 3" xfId="405"/>
    <cellStyle name="Normal 19 4 2 3 2" xfId="1201"/>
    <cellStyle name="Normal 19 4 2 4" xfId="406"/>
    <cellStyle name="Normal 19 4 2 4 2" xfId="1202"/>
    <cellStyle name="Normal 19 4 2 5" xfId="407"/>
    <cellStyle name="Normal 19 4 2 5 2" xfId="1203"/>
    <cellStyle name="Normal 19 4 2 6" xfId="1195"/>
    <cellStyle name="Normal 19 4 3" xfId="408"/>
    <cellStyle name="Normal 19 4 3 2" xfId="1204"/>
    <cellStyle name="Normal 19 4 4" xfId="409"/>
    <cellStyle name="Normal 19 4 4 2" xfId="1205"/>
    <cellStyle name="Normal 19 4 5" xfId="410"/>
    <cellStyle name="Normal 19 4 5 2" xfId="1206"/>
    <cellStyle name="Normal 19 4 6" xfId="411"/>
    <cellStyle name="Normal 19 4 6 2" xfId="1207"/>
    <cellStyle name="Normal 19 4 7" xfId="412"/>
    <cellStyle name="Normal 19 4 7 2" xfId="1208"/>
    <cellStyle name="Normal 19 4 8" xfId="413"/>
    <cellStyle name="Normal 19 4 8 2" xfId="1209"/>
    <cellStyle name="Normal 19 4 9" xfId="1194"/>
    <cellStyle name="Normal 19 5" xfId="414"/>
    <cellStyle name="Normal 19 5 2" xfId="415"/>
    <cellStyle name="Normal 19 5 2 2" xfId="416"/>
    <cellStyle name="Normal 19 5 2 2 2" xfId="1212"/>
    <cellStyle name="Normal 19 5 2 3" xfId="417"/>
    <cellStyle name="Normal 19 5 2 3 2" xfId="1213"/>
    <cellStyle name="Normal 19 5 2 4" xfId="418"/>
    <cellStyle name="Normal 19 5 2 4 2" xfId="1214"/>
    <cellStyle name="Normal 19 5 2 5" xfId="419"/>
    <cellStyle name="Normal 19 5 2 5 2" xfId="1215"/>
    <cellStyle name="Normal 19 5 2 6" xfId="1211"/>
    <cellStyle name="Normal 19 5 3" xfId="420"/>
    <cellStyle name="Normal 19 5 3 2" xfId="1216"/>
    <cellStyle name="Normal 19 5 4" xfId="421"/>
    <cellStyle name="Normal 19 5 4 2" xfId="1217"/>
    <cellStyle name="Normal 19 5 5" xfId="422"/>
    <cellStyle name="Normal 19 5 5 2" xfId="1218"/>
    <cellStyle name="Normal 19 5 6" xfId="1210"/>
    <cellStyle name="Normal 19 6" xfId="423"/>
    <cellStyle name="Normal 19 6 2" xfId="1219"/>
    <cellStyle name="Normal 19 7" xfId="424"/>
    <cellStyle name="Normal 19 7 2" xfId="1220"/>
    <cellStyle name="Normal 19 8" xfId="425"/>
    <cellStyle name="Normal 19 8 2" xfId="1221"/>
    <cellStyle name="Normal 19 9" xfId="426"/>
    <cellStyle name="Normal 19 9 2" xfId="1222"/>
    <cellStyle name="Normal 2" xfId="2"/>
    <cellStyle name="Normal 2 10" xfId="428"/>
    <cellStyle name="Normal 2 10 2" xfId="1224"/>
    <cellStyle name="Normal 2 11" xfId="427"/>
    <cellStyle name="Normal 2 11 2" xfId="1225"/>
    <cellStyle name="Normal 2 12" xfId="7"/>
    <cellStyle name="Normal 2 12 2" xfId="1226"/>
    <cellStyle name="Normal 2 13" xfId="1223"/>
    <cellStyle name="Normal 2 2" xfId="429"/>
    <cellStyle name="Normal 2 2 10" xfId="430"/>
    <cellStyle name="Normal 2 2 10 2" xfId="1228"/>
    <cellStyle name="Normal 2 2 11" xfId="1227"/>
    <cellStyle name="Normal 2 2 2" xfId="431"/>
    <cellStyle name="Normal 2 2 2 2" xfId="1229"/>
    <cellStyle name="Normal 2 2 3" xfId="432"/>
    <cellStyle name="Normal 2 2 3 2" xfId="1230"/>
    <cellStyle name="Normal 2 2 4" xfId="433"/>
    <cellStyle name="Normal 2 2 4 2" xfId="1231"/>
    <cellStyle name="Normal 2 2 5" xfId="434"/>
    <cellStyle name="Normal 2 2 5 2" xfId="1232"/>
    <cellStyle name="Normal 2 2 6" xfId="435"/>
    <cellStyle name="Normal 2 2 6 2" xfId="1233"/>
    <cellStyle name="Normal 2 2 7" xfId="436"/>
    <cellStyle name="Normal 2 2 7 2" xfId="1234"/>
    <cellStyle name="Normal 2 2 8" xfId="437"/>
    <cellStyle name="Normal 2 2 8 2" xfId="1235"/>
    <cellStyle name="Normal 2 2 9" xfId="438"/>
    <cellStyle name="Normal 2 2 9 2" xfId="1236"/>
    <cellStyle name="Normal 2 3" xfId="439"/>
    <cellStyle name="Normal 2 3 10" xfId="440"/>
    <cellStyle name="Normal 2 3 10 2" xfId="1238"/>
    <cellStyle name="Normal 2 3 11" xfId="1237"/>
    <cellStyle name="Normal 2 3 2" xfId="441"/>
    <cellStyle name="Normal 2 3 2 2" xfId="1239"/>
    <cellStyle name="Normal 2 3 3" xfId="442"/>
    <cellStyle name="Normal 2 3 3 2" xfId="1240"/>
    <cellStyle name="Normal 2 3 4" xfId="443"/>
    <cellStyle name="Normal 2 3 4 2" xfId="1241"/>
    <cellStyle name="Normal 2 3 5" xfId="444"/>
    <cellStyle name="Normal 2 3 5 2" xfId="1242"/>
    <cellStyle name="Normal 2 3 6" xfId="445"/>
    <cellStyle name="Normal 2 3 6 2" xfId="1243"/>
    <cellStyle name="Normal 2 3 7" xfId="446"/>
    <cellStyle name="Normal 2 3 7 2" xfId="1244"/>
    <cellStyle name="Normal 2 3 8" xfId="447"/>
    <cellStyle name="Normal 2 3 8 2" xfId="1245"/>
    <cellStyle name="Normal 2 3 9" xfId="448"/>
    <cellStyle name="Normal 2 3 9 2" xfId="1246"/>
    <cellStyle name="Normal 2 4" xfId="449"/>
    <cellStyle name="Normal 2 4 10" xfId="450"/>
    <cellStyle name="Normal 2 4 10 2" xfId="1248"/>
    <cellStyle name="Normal 2 4 11" xfId="1247"/>
    <cellStyle name="Normal 2 4 2" xfId="451"/>
    <cellStyle name="Normal 2 4 2 2" xfId="1249"/>
    <cellStyle name="Normal 2 4 3" xfId="452"/>
    <cellStyle name="Normal 2 4 3 2" xfId="1250"/>
    <cellStyle name="Normal 2 4 4" xfId="453"/>
    <cellStyle name="Normal 2 4 4 2" xfId="1251"/>
    <cellStyle name="Normal 2 4 5" xfId="454"/>
    <cellStyle name="Normal 2 4 5 2" xfId="1252"/>
    <cellStyle name="Normal 2 4 6" xfId="455"/>
    <cellStyle name="Normal 2 4 6 2" xfId="1253"/>
    <cellStyle name="Normal 2 4 7" xfId="456"/>
    <cellStyle name="Normal 2 4 7 2" xfId="1254"/>
    <cellStyle name="Normal 2 4 8" xfId="457"/>
    <cellStyle name="Normal 2 4 8 2" xfId="1255"/>
    <cellStyle name="Normal 2 4 9" xfId="458"/>
    <cellStyle name="Normal 2 4 9 2" xfId="1256"/>
    <cellStyle name="Normal 2 5" xfId="459"/>
    <cellStyle name="Normal 2 5 10" xfId="460"/>
    <cellStyle name="Normal 2 5 10 2" xfId="1258"/>
    <cellStyle name="Normal 2 5 11" xfId="1257"/>
    <cellStyle name="Normal 2 5 2" xfId="461"/>
    <cellStyle name="Normal 2 5 2 2" xfId="1259"/>
    <cellStyle name="Normal 2 5 3" xfId="462"/>
    <cellStyle name="Normal 2 5 3 2" xfId="1260"/>
    <cellStyle name="Normal 2 5 4" xfId="463"/>
    <cellStyle name="Normal 2 5 4 2" xfId="1261"/>
    <cellStyle name="Normal 2 5 5" xfId="464"/>
    <cellStyle name="Normal 2 5 5 2" xfId="1262"/>
    <cellStyle name="Normal 2 5 6" xfId="465"/>
    <cellStyle name="Normal 2 5 6 2" xfId="1263"/>
    <cellStyle name="Normal 2 5 7" xfId="466"/>
    <cellStyle name="Normal 2 5 7 2" xfId="1264"/>
    <cellStyle name="Normal 2 5 8" xfId="467"/>
    <cellStyle name="Normal 2 5 8 2" xfId="1265"/>
    <cellStyle name="Normal 2 5 9" xfId="468"/>
    <cellStyle name="Normal 2 5 9 2" xfId="1266"/>
    <cellStyle name="Normal 2 6" xfId="469"/>
    <cellStyle name="Normal 2 6 10" xfId="470"/>
    <cellStyle name="Normal 2 6 10 2" xfId="1268"/>
    <cellStyle name="Normal 2 6 11" xfId="1267"/>
    <cellStyle name="Normal 2 6 2" xfId="471"/>
    <cellStyle name="Normal 2 6 2 2" xfId="1269"/>
    <cellStyle name="Normal 2 6 3" xfId="472"/>
    <cellStyle name="Normal 2 6 3 2" xfId="1270"/>
    <cellStyle name="Normal 2 6 4" xfId="473"/>
    <cellStyle name="Normal 2 6 4 2" xfId="1271"/>
    <cellStyle name="Normal 2 6 5" xfId="474"/>
    <cellStyle name="Normal 2 6 5 2" xfId="1272"/>
    <cellStyle name="Normal 2 6 6" xfId="475"/>
    <cellStyle name="Normal 2 6 6 2" xfId="1273"/>
    <cellStyle name="Normal 2 6 7" xfId="476"/>
    <cellStyle name="Normal 2 6 7 2" xfId="1274"/>
    <cellStyle name="Normal 2 6 8" xfId="477"/>
    <cellStyle name="Normal 2 6 8 2" xfId="1275"/>
    <cellStyle name="Normal 2 6 9" xfId="478"/>
    <cellStyle name="Normal 2 6 9 2" xfId="1276"/>
    <cellStyle name="Normal 2 7" xfId="479"/>
    <cellStyle name="Normal 2 7 2" xfId="480"/>
    <cellStyle name="Normal 2 7 2 2" xfId="1278"/>
    <cellStyle name="Normal 2 7 3" xfId="481"/>
    <cellStyle name="Normal 2 7 3 2" xfId="1279"/>
    <cellStyle name="Normal 2 7 4" xfId="482"/>
    <cellStyle name="Normal 2 7 4 2" xfId="1280"/>
    <cellStyle name="Normal 2 7 5" xfId="1277"/>
    <cellStyle name="Normal 2 8" xfId="483"/>
    <cellStyle name="Normal 2 8 2" xfId="484"/>
    <cellStyle name="Normal 2 8 2 2" xfId="1282"/>
    <cellStyle name="Normal 2 8 3" xfId="1281"/>
    <cellStyle name="Normal 2 9" xfId="485"/>
    <cellStyle name="Normal 2 9 2" xfId="486"/>
    <cellStyle name="Normal 2 9 2 2" xfId="1284"/>
    <cellStyle name="Normal 2 9 3" xfId="1283"/>
    <cellStyle name="Normal 20" xfId="487"/>
    <cellStyle name="Normal 20 2" xfId="488"/>
    <cellStyle name="Normal 20 2 2" xfId="1286"/>
    <cellStyle name="Normal 20 3" xfId="489"/>
    <cellStyle name="Normal 20 3 2" xfId="1287"/>
    <cellStyle name="Normal 20 4" xfId="490"/>
    <cellStyle name="Normal 20 4 2" xfId="1288"/>
    <cellStyle name="Normal 20 5" xfId="1285"/>
    <cellStyle name="Normal 21" xfId="491"/>
    <cellStyle name="Normal 21 2" xfId="1289"/>
    <cellStyle name="Normal 22" xfId="492"/>
    <cellStyle name="Normal 22 2" xfId="493"/>
    <cellStyle name="Normal 22 2 2" xfId="494"/>
    <cellStyle name="Normal 22 2 2 2" xfId="1292"/>
    <cellStyle name="Normal 22 2 3" xfId="495"/>
    <cellStyle name="Normal 22 2 3 2" xfId="1293"/>
    <cellStyle name="Normal 22 2 4" xfId="496"/>
    <cellStyle name="Normal 22 2 4 2" xfId="1294"/>
    <cellStyle name="Normal 22 2 5" xfId="497"/>
    <cellStyle name="Normal 22 2 5 2" xfId="1295"/>
    <cellStyle name="Normal 22 2 6" xfId="1291"/>
    <cellStyle name="Normal 22 3" xfId="498"/>
    <cellStyle name="Normal 22 3 2" xfId="1296"/>
    <cellStyle name="Normal 22 4" xfId="499"/>
    <cellStyle name="Normal 22 4 2" xfId="1297"/>
    <cellStyle name="Normal 22 5" xfId="500"/>
    <cellStyle name="Normal 22 5 2" xfId="1298"/>
    <cellStyle name="Normal 22 6" xfId="1290"/>
    <cellStyle name="Normal 23" xfId="501"/>
    <cellStyle name="Normal 23 2" xfId="502"/>
    <cellStyle name="Normal 23 2 2" xfId="1300"/>
    <cellStyle name="Normal 23 3" xfId="503"/>
    <cellStyle name="Normal 23 3 2" xfId="1301"/>
    <cellStyle name="Normal 23 4" xfId="504"/>
    <cellStyle name="Normal 23 4 2" xfId="1302"/>
    <cellStyle name="Normal 23 5" xfId="505"/>
    <cellStyle name="Normal 23 5 2" xfId="1303"/>
    <cellStyle name="Normal 23 6" xfId="1299"/>
    <cellStyle name="Normal 24" xfId="506"/>
    <cellStyle name="Normal 24 2" xfId="1304"/>
    <cellStyle name="Normal 25" xfId="507"/>
    <cellStyle name="Normal 25 2" xfId="1305"/>
    <cellStyle name="Normal 26" xfId="508"/>
    <cellStyle name="Normal 26 2" xfId="1306"/>
    <cellStyle name="Normal 27" xfId="509"/>
    <cellStyle name="Normal 27 2" xfId="1307"/>
    <cellStyle name="Normal 28" xfId="10"/>
    <cellStyle name="Normal 28 2" xfId="1308"/>
    <cellStyle name="Normal 29" xfId="510"/>
    <cellStyle name="Normal 29 2" xfId="1309"/>
    <cellStyle name="Normal 3" xfId="9"/>
    <cellStyle name="Normal 3 10" xfId="511"/>
    <cellStyle name="Normal 3 10 2" xfId="1311"/>
    <cellStyle name="Normal 3 11" xfId="512"/>
    <cellStyle name="Normal 3 11 2" xfId="1312"/>
    <cellStyle name="Normal 3 12" xfId="513"/>
    <cellStyle name="Normal 3 12 2" xfId="1313"/>
    <cellStyle name="Normal 3 13" xfId="514"/>
    <cellStyle name="Normal 3 13 2" xfId="1314"/>
    <cellStyle name="Normal 3 14" xfId="515"/>
    <cellStyle name="Normal 3 14 2" xfId="1315"/>
    <cellStyle name="Normal 3 15" xfId="516"/>
    <cellStyle name="Normal 3 15 2" xfId="1316"/>
    <cellStyle name="Normal 3 16" xfId="517"/>
    <cellStyle name="Normal 3 16 2" xfId="1317"/>
    <cellStyle name="Normal 3 17" xfId="1310"/>
    <cellStyle name="Normal 3 2" xfId="518"/>
    <cellStyle name="Normal 3 2 10" xfId="519"/>
    <cellStyle name="Normal 3 2 10 2" xfId="1319"/>
    <cellStyle name="Normal 3 2 11" xfId="1318"/>
    <cellStyle name="Normal 3 2 2" xfId="520"/>
    <cellStyle name="Normal 3 2 2 2" xfId="1320"/>
    <cellStyle name="Normal 3 2 3" xfId="521"/>
    <cellStyle name="Normal 3 2 3 2" xfId="1321"/>
    <cellStyle name="Normal 3 2 4" xfId="522"/>
    <cellStyle name="Normal 3 2 4 2" xfId="1322"/>
    <cellStyle name="Normal 3 2 5" xfId="523"/>
    <cellStyle name="Normal 3 2 5 2" xfId="1323"/>
    <cellStyle name="Normal 3 2 6" xfId="524"/>
    <cellStyle name="Normal 3 2 6 2" xfId="1324"/>
    <cellStyle name="Normal 3 2 7" xfId="525"/>
    <cellStyle name="Normal 3 2 7 2" xfId="1325"/>
    <cellStyle name="Normal 3 2 8" xfId="526"/>
    <cellStyle name="Normal 3 2 8 2" xfId="1326"/>
    <cellStyle name="Normal 3 2 9" xfId="527"/>
    <cellStyle name="Normal 3 2 9 2" xfId="1327"/>
    <cellStyle name="Normal 3 3" xfId="528"/>
    <cellStyle name="Normal 3 3 10" xfId="529"/>
    <cellStyle name="Normal 3 3 10 2" xfId="1329"/>
    <cellStyle name="Normal 3 3 11" xfId="1328"/>
    <cellStyle name="Normal 3 3 2" xfId="530"/>
    <cellStyle name="Normal 3 3 2 2" xfId="1330"/>
    <cellStyle name="Normal 3 3 3" xfId="531"/>
    <cellStyle name="Normal 3 3 3 2" xfId="1331"/>
    <cellStyle name="Normal 3 3 4" xfId="532"/>
    <cellStyle name="Normal 3 3 4 2" xfId="1332"/>
    <cellStyle name="Normal 3 3 5" xfId="533"/>
    <cellStyle name="Normal 3 3 5 2" xfId="1333"/>
    <cellStyle name="Normal 3 3 6" xfId="534"/>
    <cellStyle name="Normal 3 3 6 2" xfId="1334"/>
    <cellStyle name="Normal 3 3 7" xfId="535"/>
    <cellStyle name="Normal 3 3 7 2" xfId="1335"/>
    <cellStyle name="Normal 3 3 8" xfId="536"/>
    <cellStyle name="Normal 3 3 8 2" xfId="1336"/>
    <cellStyle name="Normal 3 3 9" xfId="537"/>
    <cellStyle name="Normal 3 3 9 2" xfId="1337"/>
    <cellStyle name="Normal 3 4" xfId="538"/>
    <cellStyle name="Normal 3 4 2" xfId="1338"/>
    <cellStyle name="Normal 3 5" xfId="539"/>
    <cellStyle name="Normal 3 5 2" xfId="1339"/>
    <cellStyle name="Normal 3 6" xfId="540"/>
    <cellStyle name="Normal 3 6 2" xfId="1340"/>
    <cellStyle name="Normal 3 7" xfId="541"/>
    <cellStyle name="Normal 3 7 2" xfId="1341"/>
    <cellStyle name="Normal 3 8" xfId="542"/>
    <cellStyle name="Normal 3 8 2" xfId="1342"/>
    <cellStyle name="Normal 3 9" xfId="543"/>
    <cellStyle name="Normal 3 9 2" xfId="1343"/>
    <cellStyle name="Normal 30" xfId="5"/>
    <cellStyle name="Normal 31" xfId="732"/>
    <cellStyle name="Normal 31 2" xfId="1344"/>
    <cellStyle name="Normal 32" xfId="1"/>
    <cellStyle name="Normal 4" xfId="544"/>
    <cellStyle name="Normal 4 10" xfId="545"/>
    <cellStyle name="Normal 4 10 2" xfId="1346"/>
    <cellStyle name="Normal 4 11" xfId="546"/>
    <cellStyle name="Normal 4 11 2" xfId="1347"/>
    <cellStyle name="Normal 4 12" xfId="547"/>
    <cellStyle name="Normal 4 12 2" xfId="1348"/>
    <cellStyle name="Normal 4 13" xfId="1345"/>
    <cellStyle name="Normal 4 2" xfId="548"/>
    <cellStyle name="Normal 4 2 10" xfId="549"/>
    <cellStyle name="Normal 4 2 10 2" xfId="1350"/>
    <cellStyle name="Normal 4 2 11" xfId="1349"/>
    <cellStyle name="Normal 4 2 2" xfId="550"/>
    <cellStyle name="Normal 4 2 2 2" xfId="1351"/>
    <cellStyle name="Normal 4 2 3" xfId="551"/>
    <cellStyle name="Normal 4 2 3 2" xfId="1352"/>
    <cellStyle name="Normal 4 2 4" xfId="552"/>
    <cellStyle name="Normal 4 2 4 2" xfId="1353"/>
    <cellStyle name="Normal 4 2 5" xfId="553"/>
    <cellStyle name="Normal 4 2 5 2" xfId="1354"/>
    <cellStyle name="Normal 4 2 6" xfId="554"/>
    <cellStyle name="Normal 4 2 6 2" xfId="1355"/>
    <cellStyle name="Normal 4 2 7" xfId="555"/>
    <cellStyle name="Normal 4 2 7 2" xfId="1356"/>
    <cellStyle name="Normal 4 2 8" xfId="556"/>
    <cellStyle name="Normal 4 2 8 2" xfId="1357"/>
    <cellStyle name="Normal 4 2 9" xfId="557"/>
    <cellStyle name="Normal 4 2 9 2" xfId="1358"/>
    <cellStyle name="Normal 4 3" xfId="558"/>
    <cellStyle name="Normal 4 3 10" xfId="559"/>
    <cellStyle name="Normal 4 3 10 2" xfId="1360"/>
    <cellStyle name="Normal 4 3 11" xfId="1359"/>
    <cellStyle name="Normal 4 3 2" xfId="560"/>
    <cellStyle name="Normal 4 3 2 2" xfId="1361"/>
    <cellStyle name="Normal 4 3 3" xfId="561"/>
    <cellStyle name="Normal 4 3 3 2" xfId="1362"/>
    <cellStyle name="Normal 4 3 4" xfId="562"/>
    <cellStyle name="Normal 4 3 4 2" xfId="1363"/>
    <cellStyle name="Normal 4 3 5" xfId="563"/>
    <cellStyle name="Normal 4 3 5 2" xfId="1364"/>
    <cellStyle name="Normal 4 3 6" xfId="564"/>
    <cellStyle name="Normal 4 3 6 2" xfId="1365"/>
    <cellStyle name="Normal 4 3 7" xfId="565"/>
    <cellStyle name="Normal 4 3 7 2" xfId="1366"/>
    <cellStyle name="Normal 4 3 8" xfId="566"/>
    <cellStyle name="Normal 4 3 8 2" xfId="1367"/>
    <cellStyle name="Normal 4 3 9" xfId="567"/>
    <cellStyle name="Normal 4 3 9 2" xfId="1368"/>
    <cellStyle name="Normal 4 4" xfId="568"/>
    <cellStyle name="Normal 4 4 2" xfId="1369"/>
    <cellStyle name="Normal 4 5" xfId="569"/>
    <cellStyle name="Normal 4 5 2" xfId="1370"/>
    <cellStyle name="Normal 4 6" xfId="570"/>
    <cellStyle name="Normal 4 6 2" xfId="1371"/>
    <cellStyle name="Normal 4 7" xfId="571"/>
    <cellStyle name="Normal 4 7 2" xfId="1372"/>
    <cellStyle name="Normal 4 8" xfId="572"/>
    <cellStyle name="Normal 4 8 2" xfId="1373"/>
    <cellStyle name="Normal 4 9" xfId="573"/>
    <cellStyle name="Normal 4 9 2" xfId="1374"/>
    <cellStyle name="Normal 5" xfId="574"/>
    <cellStyle name="Normal 5 10" xfId="575"/>
    <cellStyle name="Normal 5 10 2" xfId="1376"/>
    <cellStyle name="Normal 5 11" xfId="576"/>
    <cellStyle name="Normal 5 11 2" xfId="1377"/>
    <cellStyle name="Normal 5 12" xfId="577"/>
    <cellStyle name="Normal 5 12 2" xfId="1378"/>
    <cellStyle name="Normal 5 13" xfId="1375"/>
    <cellStyle name="Normal 5 2" xfId="578"/>
    <cellStyle name="Normal 5 2 10" xfId="579"/>
    <cellStyle name="Normal 5 2 10 2" xfId="1380"/>
    <cellStyle name="Normal 5 2 11" xfId="1379"/>
    <cellStyle name="Normal 5 2 2" xfId="580"/>
    <cellStyle name="Normal 5 2 2 2" xfId="1381"/>
    <cellStyle name="Normal 5 2 3" xfId="581"/>
    <cellStyle name="Normal 5 2 3 2" xfId="1382"/>
    <cellStyle name="Normal 5 2 4" xfId="582"/>
    <cellStyle name="Normal 5 2 4 2" xfId="1383"/>
    <cellStyle name="Normal 5 2 5" xfId="583"/>
    <cellStyle name="Normal 5 2 5 2" xfId="1384"/>
    <cellStyle name="Normal 5 2 6" xfId="584"/>
    <cellStyle name="Normal 5 2 6 2" xfId="1385"/>
    <cellStyle name="Normal 5 2 7" xfId="585"/>
    <cellStyle name="Normal 5 2 7 2" xfId="1386"/>
    <cellStyle name="Normal 5 2 8" xfId="586"/>
    <cellStyle name="Normal 5 2 8 2" xfId="1387"/>
    <cellStyle name="Normal 5 2 9" xfId="587"/>
    <cellStyle name="Normal 5 2 9 2" xfId="1388"/>
    <cellStyle name="Normal 5 3" xfId="588"/>
    <cellStyle name="Normal 5 3 10" xfId="589"/>
    <cellStyle name="Normal 5 3 10 2" xfId="1390"/>
    <cellStyle name="Normal 5 3 11" xfId="1389"/>
    <cellStyle name="Normal 5 3 2" xfId="590"/>
    <cellStyle name="Normal 5 3 2 2" xfId="1391"/>
    <cellStyle name="Normal 5 3 3" xfId="591"/>
    <cellStyle name="Normal 5 3 3 2" xfId="1392"/>
    <cellStyle name="Normal 5 3 4" xfId="592"/>
    <cellStyle name="Normal 5 3 4 2" xfId="1393"/>
    <cellStyle name="Normal 5 3 5" xfId="593"/>
    <cellStyle name="Normal 5 3 5 2" xfId="1394"/>
    <cellStyle name="Normal 5 3 6" xfId="594"/>
    <cellStyle name="Normal 5 3 6 2" xfId="1395"/>
    <cellStyle name="Normal 5 3 7" xfId="595"/>
    <cellStyle name="Normal 5 3 7 2" xfId="1396"/>
    <cellStyle name="Normal 5 3 8" xfId="596"/>
    <cellStyle name="Normal 5 3 8 2" xfId="1397"/>
    <cellStyle name="Normal 5 3 9" xfId="597"/>
    <cellStyle name="Normal 5 3 9 2" xfId="1398"/>
    <cellStyle name="Normal 5 4" xfId="598"/>
    <cellStyle name="Normal 5 4 2" xfId="1399"/>
    <cellStyle name="Normal 5 5" xfId="599"/>
    <cellStyle name="Normal 5 5 2" xfId="1400"/>
    <cellStyle name="Normal 5 6" xfId="600"/>
    <cellStyle name="Normal 5 6 2" xfId="1401"/>
    <cellStyle name="Normal 5 7" xfId="601"/>
    <cellStyle name="Normal 5 7 2" xfId="1402"/>
    <cellStyle name="Normal 5 8" xfId="602"/>
    <cellStyle name="Normal 5 8 2" xfId="1403"/>
    <cellStyle name="Normal 5 9" xfId="603"/>
    <cellStyle name="Normal 5 9 2" xfId="1404"/>
    <cellStyle name="Normal 6" xfId="604"/>
    <cellStyle name="Normal 6 10" xfId="605"/>
    <cellStyle name="Normal 6 10 2" xfId="1406"/>
    <cellStyle name="Normal 6 11" xfId="606"/>
    <cellStyle name="Normal 6 11 2" xfId="1407"/>
    <cellStyle name="Normal 6 12" xfId="607"/>
    <cellStyle name="Normal 6 12 2" xfId="1408"/>
    <cellStyle name="Normal 6 13" xfId="1405"/>
    <cellStyle name="Normal 6 2" xfId="608"/>
    <cellStyle name="Normal 6 2 10" xfId="609"/>
    <cellStyle name="Normal 6 2 10 2" xfId="1410"/>
    <cellStyle name="Normal 6 2 11" xfId="1409"/>
    <cellStyle name="Normal 6 2 2" xfId="610"/>
    <cellStyle name="Normal 6 2 2 2" xfId="1411"/>
    <cellStyle name="Normal 6 2 3" xfId="611"/>
    <cellStyle name="Normal 6 2 3 2" xfId="1412"/>
    <cellStyle name="Normal 6 2 4" xfId="612"/>
    <cellStyle name="Normal 6 2 4 2" xfId="1413"/>
    <cellStyle name="Normal 6 2 5" xfId="613"/>
    <cellStyle name="Normal 6 2 5 2" xfId="1414"/>
    <cellStyle name="Normal 6 2 6" xfId="614"/>
    <cellStyle name="Normal 6 2 6 2" xfId="1415"/>
    <cellStyle name="Normal 6 2 7" xfId="615"/>
    <cellStyle name="Normal 6 2 7 2" xfId="1416"/>
    <cellStyle name="Normal 6 2 8" xfId="616"/>
    <cellStyle name="Normal 6 2 8 2" xfId="1417"/>
    <cellStyle name="Normal 6 2 9" xfId="617"/>
    <cellStyle name="Normal 6 2 9 2" xfId="1418"/>
    <cellStyle name="Normal 6 3" xfId="618"/>
    <cellStyle name="Normal 6 3 10" xfId="619"/>
    <cellStyle name="Normal 6 3 10 2" xfId="1420"/>
    <cellStyle name="Normal 6 3 11" xfId="1419"/>
    <cellStyle name="Normal 6 3 2" xfId="620"/>
    <cellStyle name="Normal 6 3 2 2" xfId="1421"/>
    <cellStyle name="Normal 6 3 3" xfId="621"/>
    <cellStyle name="Normal 6 3 3 2" xfId="1422"/>
    <cellStyle name="Normal 6 3 4" xfId="622"/>
    <cellStyle name="Normal 6 3 4 2" xfId="1423"/>
    <cellStyle name="Normal 6 3 5" xfId="623"/>
    <cellStyle name="Normal 6 3 5 2" xfId="1424"/>
    <cellStyle name="Normal 6 3 6" xfId="624"/>
    <cellStyle name="Normal 6 3 6 2" xfId="1425"/>
    <cellStyle name="Normal 6 3 7" xfId="625"/>
    <cellStyle name="Normal 6 3 7 2" xfId="1426"/>
    <cellStyle name="Normal 6 3 8" xfId="626"/>
    <cellStyle name="Normal 6 3 8 2" xfId="1427"/>
    <cellStyle name="Normal 6 3 9" xfId="627"/>
    <cellStyle name="Normal 6 3 9 2" xfId="1428"/>
    <cellStyle name="Normal 6 4" xfId="628"/>
    <cellStyle name="Normal 6 4 2" xfId="1429"/>
    <cellStyle name="Normal 6 5" xfId="629"/>
    <cellStyle name="Normal 6 5 2" xfId="1430"/>
    <cellStyle name="Normal 6 6" xfId="630"/>
    <cellStyle name="Normal 6 6 2" xfId="1431"/>
    <cellStyle name="Normal 6 7" xfId="631"/>
    <cellStyle name="Normal 6 7 2" xfId="1432"/>
    <cellStyle name="Normal 6 8" xfId="632"/>
    <cellStyle name="Normal 6 8 2" xfId="1433"/>
    <cellStyle name="Normal 6 9" xfId="633"/>
    <cellStyle name="Normal 6 9 2" xfId="1434"/>
    <cellStyle name="Normal 7" xfId="634"/>
    <cellStyle name="Normal 7 10" xfId="635"/>
    <cellStyle name="Normal 7 10 2" xfId="1436"/>
    <cellStyle name="Normal 7 11" xfId="636"/>
    <cellStyle name="Normal 7 11 2" xfId="1437"/>
    <cellStyle name="Normal 7 12" xfId="637"/>
    <cellStyle name="Normal 7 12 2" xfId="1438"/>
    <cellStyle name="Normal 7 13" xfId="1435"/>
    <cellStyle name="Normal 7 2" xfId="638"/>
    <cellStyle name="Normal 7 2 10" xfId="639"/>
    <cellStyle name="Normal 7 2 10 2" xfId="1440"/>
    <cellStyle name="Normal 7 2 11" xfId="1439"/>
    <cellStyle name="Normal 7 2 2" xfId="640"/>
    <cellStyle name="Normal 7 2 2 2" xfId="1441"/>
    <cellStyle name="Normal 7 2 3" xfId="641"/>
    <cellStyle name="Normal 7 2 3 2" xfId="1442"/>
    <cellStyle name="Normal 7 2 4" xfId="642"/>
    <cellStyle name="Normal 7 2 4 2" xfId="1443"/>
    <cellStyle name="Normal 7 2 5" xfId="643"/>
    <cellStyle name="Normal 7 2 5 2" xfId="1444"/>
    <cellStyle name="Normal 7 2 6" xfId="644"/>
    <cellStyle name="Normal 7 2 6 2" xfId="1445"/>
    <cellStyle name="Normal 7 2 7" xfId="645"/>
    <cellStyle name="Normal 7 2 7 2" xfId="1446"/>
    <cellStyle name="Normal 7 2 8" xfId="646"/>
    <cellStyle name="Normal 7 2 8 2" xfId="1447"/>
    <cellStyle name="Normal 7 2 9" xfId="647"/>
    <cellStyle name="Normal 7 2 9 2" xfId="1448"/>
    <cellStyle name="Normal 7 3" xfId="648"/>
    <cellStyle name="Normal 7 3 10" xfId="649"/>
    <cellStyle name="Normal 7 3 10 2" xfId="1450"/>
    <cellStyle name="Normal 7 3 11" xfId="1449"/>
    <cellStyle name="Normal 7 3 2" xfId="650"/>
    <cellStyle name="Normal 7 3 2 2" xfId="1451"/>
    <cellStyle name="Normal 7 3 3" xfId="651"/>
    <cellStyle name="Normal 7 3 3 2" xfId="1452"/>
    <cellStyle name="Normal 7 3 4" xfId="652"/>
    <cellStyle name="Normal 7 3 4 2" xfId="1453"/>
    <cellStyle name="Normal 7 3 5" xfId="653"/>
    <cellStyle name="Normal 7 3 5 2" xfId="1454"/>
    <cellStyle name="Normal 7 3 6" xfId="654"/>
    <cellStyle name="Normal 7 3 6 2" xfId="1455"/>
    <cellStyle name="Normal 7 3 7" xfId="655"/>
    <cellStyle name="Normal 7 3 7 2" xfId="1456"/>
    <cellStyle name="Normal 7 3 8" xfId="656"/>
    <cellStyle name="Normal 7 3 8 2" xfId="1457"/>
    <cellStyle name="Normal 7 3 9" xfId="657"/>
    <cellStyle name="Normal 7 3 9 2" xfId="1458"/>
    <cellStyle name="Normal 7 4" xfId="658"/>
    <cellStyle name="Normal 7 4 2" xfId="1459"/>
    <cellStyle name="Normal 7 5" xfId="659"/>
    <cellStyle name="Normal 7 5 2" xfId="1460"/>
    <cellStyle name="Normal 7 6" xfId="660"/>
    <cellStyle name="Normal 7 6 2" xfId="1461"/>
    <cellStyle name="Normal 7 7" xfId="661"/>
    <cellStyle name="Normal 7 7 2" xfId="1462"/>
    <cellStyle name="Normal 7 8" xfId="662"/>
    <cellStyle name="Normal 7 8 2" xfId="1463"/>
    <cellStyle name="Normal 7 9" xfId="663"/>
    <cellStyle name="Normal 7 9 2" xfId="1464"/>
    <cellStyle name="Normal 8" xfId="664"/>
    <cellStyle name="Normal 8 10" xfId="665"/>
    <cellStyle name="Normal 8 10 2" xfId="1466"/>
    <cellStyle name="Normal 8 11" xfId="666"/>
    <cellStyle name="Normal 8 11 2" xfId="1467"/>
    <cellStyle name="Normal 8 12" xfId="667"/>
    <cellStyle name="Normal 8 12 2" xfId="1468"/>
    <cellStyle name="Normal 8 13" xfId="1465"/>
    <cellStyle name="Normal 8 2" xfId="668"/>
    <cellStyle name="Normal 8 2 10" xfId="669"/>
    <cellStyle name="Normal 8 2 10 2" xfId="1470"/>
    <cellStyle name="Normal 8 2 11" xfId="1469"/>
    <cellStyle name="Normal 8 2 2" xfId="670"/>
    <cellStyle name="Normal 8 2 2 2" xfId="1471"/>
    <cellStyle name="Normal 8 2 3" xfId="671"/>
    <cellStyle name="Normal 8 2 3 2" xfId="1472"/>
    <cellStyle name="Normal 8 2 4" xfId="672"/>
    <cellStyle name="Normal 8 2 4 2" xfId="1473"/>
    <cellStyle name="Normal 8 2 5" xfId="673"/>
    <cellStyle name="Normal 8 2 5 2" xfId="1474"/>
    <cellStyle name="Normal 8 2 6" xfId="674"/>
    <cellStyle name="Normal 8 2 6 2" xfId="1475"/>
    <cellStyle name="Normal 8 2 7" xfId="675"/>
    <cellStyle name="Normal 8 2 7 2" xfId="1476"/>
    <cellStyle name="Normal 8 2 8" xfId="676"/>
    <cellStyle name="Normal 8 2 8 2" xfId="1477"/>
    <cellStyle name="Normal 8 2 9" xfId="677"/>
    <cellStyle name="Normal 8 2 9 2" xfId="1478"/>
    <cellStyle name="Normal 8 3" xfId="678"/>
    <cellStyle name="Normal 8 3 10" xfId="679"/>
    <cellStyle name="Normal 8 3 10 2" xfId="1480"/>
    <cellStyle name="Normal 8 3 11" xfId="1479"/>
    <cellStyle name="Normal 8 3 2" xfId="680"/>
    <cellStyle name="Normal 8 3 2 2" xfId="1481"/>
    <cellStyle name="Normal 8 3 3" xfId="681"/>
    <cellStyle name="Normal 8 3 3 2" xfId="1482"/>
    <cellStyle name="Normal 8 3 4" xfId="682"/>
    <cellStyle name="Normal 8 3 4 2" xfId="1483"/>
    <cellStyle name="Normal 8 3 5" xfId="683"/>
    <cellStyle name="Normal 8 3 5 2" xfId="1484"/>
    <cellStyle name="Normal 8 3 6" xfId="684"/>
    <cellStyle name="Normal 8 3 6 2" xfId="1485"/>
    <cellStyle name="Normal 8 3 7" xfId="685"/>
    <cellStyle name="Normal 8 3 7 2" xfId="1486"/>
    <cellStyle name="Normal 8 3 8" xfId="686"/>
    <cellStyle name="Normal 8 3 8 2" xfId="1487"/>
    <cellStyle name="Normal 8 3 9" xfId="687"/>
    <cellStyle name="Normal 8 3 9 2" xfId="1488"/>
    <cellStyle name="Normal 8 4" xfId="688"/>
    <cellStyle name="Normal 8 4 2" xfId="1489"/>
    <cellStyle name="Normal 8 5" xfId="689"/>
    <cellStyle name="Normal 8 5 2" xfId="1490"/>
    <cellStyle name="Normal 8 6" xfId="690"/>
    <cellStyle name="Normal 8 6 2" xfId="1491"/>
    <cellStyle name="Normal 8 7" xfId="691"/>
    <cellStyle name="Normal 8 7 2" xfId="1492"/>
    <cellStyle name="Normal 8 8" xfId="692"/>
    <cellStyle name="Normal 8 8 2" xfId="1493"/>
    <cellStyle name="Normal 8 9" xfId="693"/>
    <cellStyle name="Normal 8 9 2" xfId="1494"/>
    <cellStyle name="Normal 9" xfId="694"/>
    <cellStyle name="Normal 9 10" xfId="695"/>
    <cellStyle name="Normal 9 10 2" xfId="1496"/>
    <cellStyle name="Normal 9 11" xfId="696"/>
    <cellStyle name="Normal 9 11 2" xfId="1497"/>
    <cellStyle name="Normal 9 12" xfId="697"/>
    <cellStyle name="Normal 9 12 2" xfId="1498"/>
    <cellStyle name="Normal 9 13" xfId="1495"/>
    <cellStyle name="Normal 9 2" xfId="698"/>
    <cellStyle name="Normal 9 2 10" xfId="699"/>
    <cellStyle name="Normal 9 2 10 2" xfId="1500"/>
    <cellStyle name="Normal 9 2 11" xfId="1499"/>
    <cellStyle name="Normal 9 2 2" xfId="700"/>
    <cellStyle name="Normal 9 2 2 2" xfId="1501"/>
    <cellStyle name="Normal 9 2 3" xfId="701"/>
    <cellStyle name="Normal 9 2 3 2" xfId="1502"/>
    <cellStyle name="Normal 9 2 4" xfId="702"/>
    <cellStyle name="Normal 9 2 4 2" xfId="1503"/>
    <cellStyle name="Normal 9 2 5" xfId="703"/>
    <cellStyle name="Normal 9 2 5 2" xfId="1504"/>
    <cellStyle name="Normal 9 2 6" xfId="704"/>
    <cellStyle name="Normal 9 2 6 2" xfId="1505"/>
    <cellStyle name="Normal 9 2 7" xfId="705"/>
    <cellStyle name="Normal 9 2 7 2" xfId="1506"/>
    <cellStyle name="Normal 9 2 8" xfId="706"/>
    <cellStyle name="Normal 9 2 8 2" xfId="1507"/>
    <cellStyle name="Normal 9 2 9" xfId="707"/>
    <cellStyle name="Normal 9 2 9 2" xfId="1508"/>
    <cellStyle name="Normal 9 3" xfId="708"/>
    <cellStyle name="Normal 9 3 10" xfId="709"/>
    <cellStyle name="Normal 9 3 10 2" xfId="1510"/>
    <cellStyle name="Normal 9 3 11" xfId="1509"/>
    <cellStyle name="Normal 9 3 2" xfId="710"/>
    <cellStyle name="Normal 9 3 2 2" xfId="1511"/>
    <cellStyle name="Normal 9 3 3" xfId="711"/>
    <cellStyle name="Normal 9 3 3 2" xfId="1512"/>
    <cellStyle name="Normal 9 3 4" xfId="712"/>
    <cellStyle name="Normal 9 3 4 2" xfId="1513"/>
    <cellStyle name="Normal 9 3 5" xfId="713"/>
    <cellStyle name="Normal 9 3 5 2" xfId="1514"/>
    <cellStyle name="Normal 9 3 6" xfId="714"/>
    <cellStyle name="Normal 9 3 6 2" xfId="1515"/>
    <cellStyle name="Normal 9 3 7" xfId="715"/>
    <cellStyle name="Normal 9 3 7 2" xfId="1516"/>
    <cellStyle name="Normal 9 3 8" xfId="716"/>
    <cellStyle name="Normal 9 3 8 2" xfId="1517"/>
    <cellStyle name="Normal 9 3 9" xfId="717"/>
    <cellStyle name="Normal 9 3 9 2" xfId="1518"/>
    <cellStyle name="Normal 9 4" xfId="718"/>
    <cellStyle name="Normal 9 4 2" xfId="1519"/>
    <cellStyle name="Normal 9 5" xfId="719"/>
    <cellStyle name="Normal 9 5 2" xfId="1520"/>
    <cellStyle name="Normal 9 6" xfId="720"/>
    <cellStyle name="Normal 9 6 2" xfId="1521"/>
    <cellStyle name="Normal 9 7" xfId="721"/>
    <cellStyle name="Normal 9 7 2" xfId="1522"/>
    <cellStyle name="Normal 9 8" xfId="722"/>
    <cellStyle name="Normal 9 8 2" xfId="1523"/>
    <cellStyle name="Normal 9 9" xfId="723"/>
    <cellStyle name="Normal 9 9 2" xfId="1524"/>
    <cellStyle name="Normal_Feuil1" xfId="1548"/>
    <cellStyle name="Pourcentage 2" xfId="4"/>
    <cellStyle name="Pourcentage 2 2" xfId="1525"/>
    <cellStyle name="Result" xfId="724"/>
    <cellStyle name="Result 2" xfId="1526"/>
    <cellStyle name="Result2" xfId="725"/>
    <cellStyle name="Result2 2" xfId="1527"/>
    <cellStyle name="Rubrique" xfId="764"/>
    <cellStyle name="Rubrique 2" xfId="1528"/>
    <cellStyle name="Sans nom1" xfId="726"/>
    <cellStyle name="Sans nom1 2" xfId="1529"/>
    <cellStyle name="Sans nom2" xfId="727"/>
    <cellStyle name="Sans nom2 2" xfId="1530"/>
    <cellStyle name="Sans nom3" xfId="728"/>
    <cellStyle name="Sans nom3 2" xfId="1531"/>
    <cellStyle name="Satisfaisant 2" xfId="765"/>
    <cellStyle name="Satisfaisant 2 2" xfId="1532"/>
    <cellStyle name="Sortie 2" xfId="766"/>
    <cellStyle name="Sortie 2 2" xfId="1533"/>
    <cellStyle name="Texte explicatif 2" xfId="8"/>
    <cellStyle name="Texte explicatif 2 2" xfId="729"/>
    <cellStyle name="Texte explicatif 2 2 2" xfId="1535"/>
    <cellStyle name="Texte explicatif 2 3" xfId="1534"/>
    <cellStyle name="Texte explicatif 3" xfId="730"/>
    <cellStyle name="Texte explicatif 3 2" xfId="1536"/>
    <cellStyle name="Texte explicatif 4" xfId="6"/>
    <cellStyle name="Texte explicatif 5" xfId="767"/>
    <cellStyle name="Texte explicatif 5 2" xfId="1537"/>
    <cellStyle name="Titre 2" xfId="768"/>
    <cellStyle name="Titre 2 2" xfId="1538"/>
    <cellStyle name="Titre 1 2" xfId="769"/>
    <cellStyle name="Titre 1 2 2" xfId="1539"/>
    <cellStyle name="Titre 2 2" xfId="770"/>
    <cellStyle name="Titre 2 2 2" xfId="1540"/>
    <cellStyle name="Titre 3 2" xfId="771"/>
    <cellStyle name="Titre 3 2 2" xfId="1541"/>
    <cellStyle name="Titre 4 2" xfId="772"/>
    <cellStyle name="Titre 4 2 2" xfId="1542"/>
    <cellStyle name="Total 2" xfId="773"/>
    <cellStyle name="Total 2 2" xfId="1543"/>
    <cellStyle name="Vérification 2" xfId="774"/>
    <cellStyle name="Vérification 2 2" xfId="1544"/>
  </cellStyles>
  <dxfs count="0"/>
  <tableStyles count="0" defaultTableStyle="TableStyleMedium2" defaultPivotStyle="PivotStyleLight16"/>
  <colors>
    <mruColors>
      <color rgb="FFF594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'Surfaces - 2'!$B$30</c:f>
              <c:strCache>
                <c:ptCount val="1"/>
                <c:pt idx="0">
                  <c:v>Carottes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3.5363455572083251E-2"/>
                  <c:y val="-3.2142858046762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A8F-4CCE-9C88-DBDD0BAF8EF5}"/>
                </c:ext>
              </c:extLst>
            </c:dLbl>
            <c:dLbl>
              <c:idx val="21"/>
              <c:layout>
                <c:manualLayout>
                  <c:x val="-2.8290764457666602E-2"/>
                  <c:y val="-4.178571546079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8F-4CCE-9C88-DBDD0BAF8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'Surfaces - 2'!$A$31:$A$52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'Surfaces - 2'!$B$31:$B$52</c:f>
              <c:numCache>
                <c:formatCode>#,##0</c:formatCode>
                <c:ptCount val="22"/>
                <c:pt idx="0">
                  <c:v>2845</c:v>
                </c:pt>
                <c:pt idx="1">
                  <c:v>2812</c:v>
                </c:pt>
                <c:pt idx="2">
                  <c:v>2324</c:v>
                </c:pt>
                <c:pt idx="3">
                  <c:v>1977</c:v>
                </c:pt>
                <c:pt idx="4">
                  <c:v>2047</c:v>
                </c:pt>
                <c:pt idx="5">
                  <c:v>1953</c:v>
                </c:pt>
                <c:pt idx="6">
                  <c:v>1986</c:v>
                </c:pt>
                <c:pt idx="7">
                  <c:v>1977</c:v>
                </c:pt>
                <c:pt idx="8">
                  <c:v>1849</c:v>
                </c:pt>
                <c:pt idx="9">
                  <c:v>1845</c:v>
                </c:pt>
                <c:pt idx="10">
                  <c:v>1865</c:v>
                </c:pt>
                <c:pt idx="11">
                  <c:v>1883</c:v>
                </c:pt>
                <c:pt idx="12">
                  <c:v>1838</c:v>
                </c:pt>
                <c:pt idx="13">
                  <c:v>1762</c:v>
                </c:pt>
                <c:pt idx="14">
                  <c:v>1915</c:v>
                </c:pt>
                <c:pt idx="15">
                  <c:v>1847</c:v>
                </c:pt>
                <c:pt idx="16">
                  <c:v>1848</c:v>
                </c:pt>
                <c:pt idx="17">
                  <c:v>1871</c:v>
                </c:pt>
                <c:pt idx="18">
                  <c:v>1645</c:v>
                </c:pt>
                <c:pt idx="19">
                  <c:v>1574</c:v>
                </c:pt>
                <c:pt idx="20">
                  <c:v>1662</c:v>
                </c:pt>
                <c:pt idx="21">
                  <c:v>1926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F-4CCE-9C88-DBDD0BAF8EF5}"/>
            </c:ext>
          </c:extLst>
        </c:ser>
        <c:ser>
          <c:idx val="1"/>
          <c:order val="1"/>
          <c:tx>
            <c:strRef>
              <c:f>'Surfaces - 2'!$C$30</c:f>
              <c:strCache>
                <c:ptCount val="1"/>
                <c:pt idx="0">
                  <c:v>Poireaux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5933200752861062E-2"/>
                  <c:y val="-5.46428586794955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8F-4CCE-9C88-DBDD0BAF8EF5}"/>
                </c:ext>
              </c:extLst>
            </c:dLbl>
            <c:dLbl>
              <c:idx val="21"/>
              <c:layout>
                <c:manualLayout>
                  <c:x val="-5.8939092620138751E-2"/>
                  <c:y val="-6.42857160935240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A8F-4CCE-9C88-DBDD0BAF8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'Surfaces - 2'!$A$31:$A$52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'Surfaces - 2'!$C$31:$C$52</c:f>
              <c:numCache>
                <c:formatCode>#,##0</c:formatCode>
                <c:ptCount val="22"/>
                <c:pt idx="0">
                  <c:v>1283</c:v>
                </c:pt>
                <c:pt idx="1">
                  <c:v>1289</c:v>
                </c:pt>
                <c:pt idx="2">
                  <c:v>1406</c:v>
                </c:pt>
                <c:pt idx="3">
                  <c:v>1463</c:v>
                </c:pt>
                <c:pt idx="4">
                  <c:v>1410</c:v>
                </c:pt>
                <c:pt idx="5">
                  <c:v>1334</c:v>
                </c:pt>
                <c:pt idx="6">
                  <c:v>1383</c:v>
                </c:pt>
                <c:pt idx="7">
                  <c:v>1312</c:v>
                </c:pt>
                <c:pt idx="8">
                  <c:v>1283</c:v>
                </c:pt>
                <c:pt idx="9">
                  <c:v>1302</c:v>
                </c:pt>
                <c:pt idx="10">
                  <c:v>1335</c:v>
                </c:pt>
                <c:pt idx="11">
                  <c:v>1349</c:v>
                </c:pt>
                <c:pt idx="12">
                  <c:v>1346</c:v>
                </c:pt>
                <c:pt idx="13">
                  <c:v>1357</c:v>
                </c:pt>
                <c:pt idx="14">
                  <c:v>1279</c:v>
                </c:pt>
                <c:pt idx="15">
                  <c:v>1155</c:v>
                </c:pt>
                <c:pt idx="16">
                  <c:v>1153</c:v>
                </c:pt>
                <c:pt idx="17">
                  <c:v>1159</c:v>
                </c:pt>
                <c:pt idx="18">
                  <c:v>1162</c:v>
                </c:pt>
                <c:pt idx="19">
                  <c:v>1176</c:v>
                </c:pt>
                <c:pt idx="20">
                  <c:v>1115</c:v>
                </c:pt>
                <c:pt idx="21">
                  <c:v>1333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F-4CCE-9C88-DBDD0BAF8EF5}"/>
            </c:ext>
          </c:extLst>
        </c:ser>
        <c:ser>
          <c:idx val="2"/>
          <c:order val="2"/>
          <c:tx>
            <c:strRef>
              <c:f>'Surfaces - 2'!$D$30</c:f>
              <c:strCache>
                <c:ptCount val="1"/>
                <c:pt idx="0">
                  <c:v>Salades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145382228833301E-2"/>
                  <c:y val="5.142857287481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A8F-4CCE-9C88-DBDD0BAF8EF5}"/>
                </c:ext>
              </c:extLst>
            </c:dLbl>
            <c:dLbl>
              <c:idx val="21"/>
              <c:layout>
                <c:manualLayout>
                  <c:x val="-2.5933200752861051E-2"/>
                  <c:y val="5.14285728748192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A8F-4CCE-9C88-DBDD0BAF8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'Surfaces - 2'!$A$31:$A$52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'Surfaces - 2'!$D$31:$D$52</c:f>
              <c:numCache>
                <c:formatCode>#,##0</c:formatCode>
                <c:ptCount val="22"/>
                <c:pt idx="0">
                  <c:v>1090</c:v>
                </c:pt>
                <c:pt idx="1">
                  <c:v>1046</c:v>
                </c:pt>
                <c:pt idx="2">
                  <c:v>1114</c:v>
                </c:pt>
                <c:pt idx="3">
                  <c:v>1177</c:v>
                </c:pt>
                <c:pt idx="4">
                  <c:v>1180</c:v>
                </c:pt>
                <c:pt idx="5">
                  <c:v>1081</c:v>
                </c:pt>
                <c:pt idx="6">
                  <c:v>1020</c:v>
                </c:pt>
                <c:pt idx="7">
                  <c:v>961</c:v>
                </c:pt>
                <c:pt idx="8">
                  <c:v>965</c:v>
                </c:pt>
                <c:pt idx="9">
                  <c:v>1032</c:v>
                </c:pt>
                <c:pt idx="10">
                  <c:v>1157</c:v>
                </c:pt>
                <c:pt idx="11">
                  <c:v>1191</c:v>
                </c:pt>
                <c:pt idx="12">
                  <c:v>1059</c:v>
                </c:pt>
                <c:pt idx="13">
                  <c:v>1044</c:v>
                </c:pt>
                <c:pt idx="14">
                  <c:v>1047</c:v>
                </c:pt>
                <c:pt idx="15">
                  <c:v>1081</c:v>
                </c:pt>
                <c:pt idx="16">
                  <c:v>1167</c:v>
                </c:pt>
                <c:pt idx="17">
                  <c:v>1157</c:v>
                </c:pt>
                <c:pt idx="18">
                  <c:v>1146</c:v>
                </c:pt>
                <c:pt idx="19">
                  <c:v>1061</c:v>
                </c:pt>
                <c:pt idx="20">
                  <c:v>1055</c:v>
                </c:pt>
                <c:pt idx="21">
                  <c:v>1026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F-4CCE-9C88-DBDD0BAF8EF5}"/>
            </c:ext>
          </c:extLst>
        </c:ser>
        <c:ser>
          <c:idx val="3"/>
          <c:order val="3"/>
          <c:tx>
            <c:strRef>
              <c:f>'Surfaces - 2'!$E$30</c:f>
              <c:strCache>
                <c:ptCount val="1"/>
                <c:pt idx="0">
                  <c:v>Choux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290764457666602E-2"/>
                  <c:y val="-2.89285722420858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8F-4CCE-9C88-DBDD0BAF8EF5}"/>
                </c:ext>
              </c:extLst>
            </c:dLbl>
            <c:dLbl>
              <c:idx val="21"/>
              <c:layout>
                <c:manualLayout>
                  <c:x val="-1.8860509638444403E-2"/>
                  <c:y val="4.82142870701430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8F-4CCE-9C88-DBDD0BAF8E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'Surfaces - 2'!$A$31:$A$52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'Surfaces - 2'!$E$31:$E$52</c:f>
              <c:numCache>
                <c:formatCode>#,##0</c:formatCode>
                <c:ptCount val="22"/>
                <c:pt idx="0">
                  <c:v>2305</c:v>
                </c:pt>
                <c:pt idx="1">
                  <c:v>2250</c:v>
                </c:pt>
                <c:pt idx="2">
                  <c:v>2097</c:v>
                </c:pt>
                <c:pt idx="3">
                  <c:v>2062</c:v>
                </c:pt>
                <c:pt idx="4">
                  <c:v>1941</c:v>
                </c:pt>
                <c:pt idx="5">
                  <c:v>2068</c:v>
                </c:pt>
                <c:pt idx="6">
                  <c:v>2004</c:v>
                </c:pt>
                <c:pt idx="7">
                  <c:v>1961</c:v>
                </c:pt>
                <c:pt idx="8">
                  <c:v>1874</c:v>
                </c:pt>
                <c:pt idx="9">
                  <c:v>1859</c:v>
                </c:pt>
                <c:pt idx="10">
                  <c:v>1835</c:v>
                </c:pt>
                <c:pt idx="11">
                  <c:v>1819</c:v>
                </c:pt>
                <c:pt idx="12">
                  <c:v>1640</c:v>
                </c:pt>
                <c:pt idx="13">
                  <c:v>1699</c:v>
                </c:pt>
                <c:pt idx="14">
                  <c:v>1618</c:v>
                </c:pt>
                <c:pt idx="15">
                  <c:v>1640</c:v>
                </c:pt>
                <c:pt idx="16">
                  <c:v>1571</c:v>
                </c:pt>
                <c:pt idx="17">
                  <c:v>1642</c:v>
                </c:pt>
                <c:pt idx="18">
                  <c:v>1593</c:v>
                </c:pt>
                <c:pt idx="19">
                  <c:v>1638</c:v>
                </c:pt>
                <c:pt idx="20">
                  <c:v>1686</c:v>
                </c:pt>
                <c:pt idx="21">
                  <c:v>1718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F-4CCE-9C88-DBDD0BAF8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9259912"/>
        <c:axId val="639257288"/>
      </c:lineChart>
      <c:catAx>
        <c:axId val="639259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25728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639257288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9259912"/>
        <c:crosses val="autoZero"/>
        <c:crossBetween val="between"/>
        <c:maj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'Exploitations - 3'!$A$23</c:f>
              <c:strCache>
                <c:ptCount val="1"/>
                <c:pt idx="0">
                  <c:v>Producteurs engagés en Bio 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'Exploitations - 3'!$B$22:$J$22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'Exploitations - 3'!$B$23:$J$23</c:f>
              <c:numCache>
                <c:formatCode>General</c:formatCode>
                <c:ptCount val="9"/>
                <c:pt idx="0">
                  <c:v>243</c:v>
                </c:pt>
                <c:pt idx="1">
                  <c:v>260</c:v>
                </c:pt>
                <c:pt idx="2">
                  <c:v>284</c:v>
                </c:pt>
                <c:pt idx="3">
                  <c:v>324</c:v>
                </c:pt>
                <c:pt idx="4">
                  <c:v>340</c:v>
                </c:pt>
                <c:pt idx="5">
                  <c:v>381</c:v>
                </c:pt>
                <c:pt idx="6">
                  <c:v>452</c:v>
                </c:pt>
                <c:pt idx="7">
                  <c:v>509</c:v>
                </c:pt>
                <c:pt idx="8">
                  <c:v>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B-476F-ABAC-9B61F0AA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66687784"/>
        <c:axId val="566692376"/>
      </c:barChart>
      <c:lineChart>
        <c:grouping val="standard"/>
        <c:varyColors val="0"/>
        <c:ser>
          <c:idx val="1"/>
          <c:order val="1"/>
          <c:tx>
            <c:strRef>
              <c:f>'Exploitations - 3'!$A$24</c:f>
              <c:strCache>
                <c:ptCount val="1"/>
                <c:pt idx="0">
                  <c:v>Surfaces AB et conversion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1521309786186562E-2"/>
                  <c:y val="-5.6441738824583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D2-437D-8AAE-0656F1EE7182}"/>
                </c:ext>
              </c:extLst>
            </c:dLbl>
            <c:dLbl>
              <c:idx val="1"/>
              <c:layout>
                <c:manualLayout>
                  <c:x val="-6.4129228557814236E-2"/>
                  <c:y val="-6.8536397144136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13B-476F-ABAC-9B61F0AAED2A}"/>
                </c:ext>
              </c:extLst>
            </c:dLbl>
            <c:dLbl>
              <c:idx val="2"/>
              <c:layout>
                <c:manualLayout>
                  <c:x val="-5.0907490576820445E-2"/>
                  <c:y val="-8.063105546369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3B-476F-ABAC-9B61F0AAED2A}"/>
                </c:ext>
              </c:extLst>
            </c:dLbl>
            <c:dLbl>
              <c:idx val="3"/>
              <c:layout>
                <c:manualLayout>
                  <c:x val="-7.7281964679279905E-2"/>
                  <c:y val="-6.04732915977678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3B-476F-ABAC-9B61F0AAED2A}"/>
                </c:ext>
              </c:extLst>
            </c:dLbl>
            <c:dLbl>
              <c:idx val="4"/>
              <c:layout>
                <c:manualLayout>
                  <c:x val="-7.4419669691158374E-2"/>
                  <c:y val="-6.450484437095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3B-476F-ABAC-9B61F0AAED2A}"/>
                </c:ext>
              </c:extLst>
            </c:dLbl>
            <c:dLbl>
              <c:idx val="5"/>
              <c:layout>
                <c:manualLayout>
                  <c:x val="-4.674894370154839E-2"/>
                  <c:y val="-5.64417388245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85-497C-87D7-3C8C49FA8754}"/>
                </c:ext>
              </c:extLst>
            </c:dLbl>
            <c:dLbl>
              <c:idx val="6"/>
              <c:layout>
                <c:manualLayout>
                  <c:x val="-3.9865629655193156E-2"/>
                  <c:y val="-5.6441738824583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85-497C-87D7-3C8C49FA8754}"/>
                </c:ext>
              </c:extLst>
            </c:dLbl>
            <c:dLbl>
              <c:idx val="7"/>
              <c:layout>
                <c:manualLayout>
                  <c:x val="-7.7281964679279946E-2"/>
                  <c:y val="-6.4504844370952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85-497C-87D7-3C8C49FA8754}"/>
                </c:ext>
              </c:extLst>
            </c:dLbl>
            <c:dLbl>
              <c:idx val="8"/>
              <c:layout>
                <c:manualLayout>
                  <c:x val="-5.4283213046967878E-2"/>
                  <c:y val="-4.83786179206590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C9-4437-9DB3-DCF4097750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'Exploitations - 3'!$B$22:$J$22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'Exploitations - 3'!$B$24:$J$24</c:f>
              <c:numCache>
                <c:formatCode>General</c:formatCode>
                <c:ptCount val="9"/>
                <c:pt idx="0">
                  <c:v>940</c:v>
                </c:pt>
                <c:pt idx="1">
                  <c:v>950</c:v>
                </c:pt>
                <c:pt idx="2">
                  <c:v>1041</c:v>
                </c:pt>
                <c:pt idx="3">
                  <c:v>1145</c:v>
                </c:pt>
                <c:pt idx="4">
                  <c:v>1251</c:v>
                </c:pt>
                <c:pt idx="5">
                  <c:v>1464</c:v>
                </c:pt>
                <c:pt idx="6">
                  <c:v>1602</c:v>
                </c:pt>
                <c:pt idx="7">
                  <c:v>1742</c:v>
                </c:pt>
                <c:pt idx="8">
                  <c:v>1820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3B-476F-ABAC-9B61F0AAED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065144"/>
        <c:axId val="563057600"/>
      </c:lineChart>
      <c:catAx>
        <c:axId val="566687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66692376"/>
        <c:crosses val="autoZero"/>
        <c:auto val="1"/>
        <c:lblAlgn val="ctr"/>
        <c:lblOffset val="100"/>
        <c:noMultiLvlLbl val="0"/>
      </c:catAx>
      <c:valAx>
        <c:axId val="56669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Nombre de producteurs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66687784"/>
        <c:crosses val="autoZero"/>
        <c:crossBetween val="between"/>
      </c:valAx>
      <c:valAx>
        <c:axId val="5630576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arianne" panose="02000000000000000000" pitchFamily="50" charset="0"/>
                    <a:ea typeface="+mn-ea"/>
                    <a:cs typeface="+mn-cs"/>
                  </a:defRPr>
                </a:pPr>
                <a:r>
                  <a:rPr lang="fr-FR"/>
                  <a:t>Surface (en ha)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arianne" panose="02000000000000000000" pitchFamily="50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563065144"/>
        <c:crosses val="max"/>
        <c:crossBetween val="between"/>
      </c:valAx>
      <c:catAx>
        <c:axId val="563065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630576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latin typeface="Marianne" panose="02000000000000000000" pitchFamily="50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243905464900892E-2"/>
          <c:y val="3.0889137107575581E-2"/>
          <c:w val="0.88885974824904379"/>
          <c:h val="0.77503520365379641"/>
        </c:manualLayout>
      </c:layout>
      <c:lineChart>
        <c:grouping val="standard"/>
        <c:varyColors val="0"/>
        <c:ser>
          <c:idx val="0"/>
          <c:order val="0"/>
          <c:tx>
            <c:strRef>
              <c:f>'Economie - 1'!$B$31</c:f>
              <c:strCache>
                <c:ptCount val="1"/>
                <c:pt idx="0">
                  <c:v>Légumes frais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'Economie - 1'!$A$32:$A$49</c15:sqref>
                  </c15:fullRef>
                </c:ext>
              </c:extLst>
              <c:f>'Economie - 1'!$A$33:$A$49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'Economie - 1'!$B$32:$B$49</c15:sqref>
                  </c15:fullRef>
                </c:ext>
              </c:extLst>
              <c:f>'Economie - 1'!$B$33:$B$49</c:f>
              <c:numCache>
                <c:formatCode>General</c:formatCode>
                <c:ptCount val="17"/>
                <c:pt idx="0">
                  <c:v>98.2</c:v>
                </c:pt>
                <c:pt idx="1">
                  <c:v>99.4</c:v>
                </c:pt>
                <c:pt idx="2">
                  <c:v>96.8</c:v>
                </c:pt>
                <c:pt idx="3">
                  <c:v>89.8</c:v>
                </c:pt>
                <c:pt idx="4">
                  <c:v>106.7</c:v>
                </c:pt>
                <c:pt idx="5">
                  <c:v>93</c:v>
                </c:pt>
                <c:pt idx="6">
                  <c:v>103</c:v>
                </c:pt>
                <c:pt idx="7">
                  <c:v>104.3</c:v>
                </c:pt>
                <c:pt idx="8">
                  <c:v>95.1</c:v>
                </c:pt>
                <c:pt idx="9">
                  <c:v>100.2</c:v>
                </c:pt>
                <c:pt idx="10">
                  <c:v>108.2</c:v>
                </c:pt>
                <c:pt idx="11">
                  <c:v>102.6</c:v>
                </c:pt>
                <c:pt idx="12">
                  <c:v>111</c:v>
                </c:pt>
                <c:pt idx="13">
                  <c:v>119.1</c:v>
                </c:pt>
                <c:pt idx="14">
                  <c:v>126.5</c:v>
                </c:pt>
                <c:pt idx="15">
                  <c:v>125.1</c:v>
                </c:pt>
                <c:pt idx="16">
                  <c:v>135.5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A3-4516-9E51-AB7564955155}"/>
            </c:ext>
          </c:extLst>
        </c:ser>
        <c:ser>
          <c:idx val="1"/>
          <c:order val="1"/>
          <c:tx>
            <c:strRef>
              <c:f>'Economie - 1'!$C$31</c:f>
              <c:strCache>
                <c:ptCount val="1"/>
                <c:pt idx="0">
                  <c:v>Carottes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'Economie - 1'!$A$32:$A$49</c15:sqref>
                  </c15:fullRef>
                </c:ext>
              </c:extLst>
              <c:f>'Economie - 1'!$A$33:$A$49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'Economie - 1'!$C$32:$C$49</c15:sqref>
                  </c15:fullRef>
                </c:ext>
              </c:extLst>
              <c:f>'Economie - 1'!$C$33:$C$49</c:f>
              <c:numCache>
                <c:formatCode>General</c:formatCode>
                <c:ptCount val="17"/>
                <c:pt idx="0">
                  <c:v>76.8</c:v>
                </c:pt>
                <c:pt idx="1">
                  <c:v>78.7</c:v>
                </c:pt>
                <c:pt idx="2">
                  <c:v>82.7</c:v>
                </c:pt>
                <c:pt idx="3">
                  <c:v>79.3</c:v>
                </c:pt>
                <c:pt idx="4">
                  <c:v>82.5</c:v>
                </c:pt>
                <c:pt idx="5">
                  <c:v>84.8</c:v>
                </c:pt>
                <c:pt idx="6">
                  <c:v>104.2</c:v>
                </c:pt>
                <c:pt idx="7">
                  <c:v>103.9</c:v>
                </c:pt>
                <c:pt idx="8">
                  <c:v>89.8</c:v>
                </c:pt>
                <c:pt idx="9">
                  <c:v>100</c:v>
                </c:pt>
                <c:pt idx="10">
                  <c:v>93.3</c:v>
                </c:pt>
                <c:pt idx="11">
                  <c:v>86.2</c:v>
                </c:pt>
                <c:pt idx="12">
                  <c:v>145.1</c:v>
                </c:pt>
                <c:pt idx="13">
                  <c:v>135.6</c:v>
                </c:pt>
                <c:pt idx="14">
                  <c:v>142.5</c:v>
                </c:pt>
                <c:pt idx="15">
                  <c:v>126.6</c:v>
                </c:pt>
                <c:pt idx="16">
                  <c:v>136.19999999999999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A3-4516-9E51-AB7564955155}"/>
            </c:ext>
          </c:extLst>
        </c:ser>
        <c:ser>
          <c:idx val="2"/>
          <c:order val="2"/>
          <c:tx>
            <c:strRef>
              <c:f>'Economie - 1'!$D$31</c:f>
              <c:strCache>
                <c:ptCount val="1"/>
                <c:pt idx="0">
                  <c:v>Choux-fleurs</c:v>
                </c:pt>
              </c:strCache>
            </c:strRef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'Economie - 1'!$A$32:$A$49</c15:sqref>
                  </c15:fullRef>
                </c:ext>
              </c:extLst>
              <c:f>'Economie - 1'!$A$33:$A$49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'Economie - 1'!$D$32:$D$49</c15:sqref>
                  </c15:fullRef>
                </c:ext>
              </c:extLst>
              <c:f>'Economie - 1'!$D$33:$D$49</c:f>
              <c:numCache>
                <c:formatCode>General</c:formatCode>
                <c:ptCount val="17"/>
                <c:pt idx="0">
                  <c:v>111</c:v>
                </c:pt>
                <c:pt idx="1">
                  <c:v>94.5</c:v>
                </c:pt>
                <c:pt idx="2">
                  <c:v>90.6</c:v>
                </c:pt>
                <c:pt idx="3">
                  <c:v>99.4</c:v>
                </c:pt>
                <c:pt idx="4">
                  <c:v>129.69999999999999</c:v>
                </c:pt>
                <c:pt idx="5">
                  <c:v>101.6</c:v>
                </c:pt>
                <c:pt idx="6">
                  <c:v>103.7</c:v>
                </c:pt>
                <c:pt idx="7">
                  <c:v>142.5</c:v>
                </c:pt>
                <c:pt idx="8">
                  <c:v>110.4</c:v>
                </c:pt>
                <c:pt idx="9">
                  <c:v>100.6</c:v>
                </c:pt>
                <c:pt idx="10">
                  <c:v>181.1</c:v>
                </c:pt>
                <c:pt idx="11">
                  <c:v>106.1</c:v>
                </c:pt>
                <c:pt idx="12">
                  <c:v>122.5</c:v>
                </c:pt>
                <c:pt idx="13">
                  <c:v>125.8</c:v>
                </c:pt>
                <c:pt idx="14">
                  <c:v>160.69999999999999</c:v>
                </c:pt>
                <c:pt idx="15">
                  <c:v>162.30000000000001</c:v>
                </c:pt>
                <c:pt idx="16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A3-4516-9E51-AB7564955155}"/>
            </c:ext>
          </c:extLst>
        </c:ser>
        <c:ser>
          <c:idx val="3"/>
          <c:order val="3"/>
          <c:tx>
            <c:strRef>
              <c:f>'Economie - 1'!$E$31</c:f>
              <c:strCache>
                <c:ptCount val="1"/>
                <c:pt idx="0">
                  <c:v>Poireaux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'Economie - 1'!$A$32:$A$49</c15:sqref>
                  </c15:fullRef>
                </c:ext>
              </c:extLst>
              <c:f>'Economie - 1'!$A$33:$A$49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'Economie - 1'!$E$32:$E$49</c15:sqref>
                  </c15:fullRef>
                </c:ext>
              </c:extLst>
              <c:f>'Economie - 1'!$E$33:$E$49</c:f>
              <c:numCache>
                <c:formatCode>General</c:formatCode>
                <c:ptCount val="17"/>
                <c:pt idx="0">
                  <c:v>120</c:v>
                </c:pt>
                <c:pt idx="1">
                  <c:v>93.5</c:v>
                </c:pt>
                <c:pt idx="2">
                  <c:v>97.9</c:v>
                </c:pt>
                <c:pt idx="3">
                  <c:v>113.9</c:v>
                </c:pt>
                <c:pt idx="4">
                  <c:v>125.5</c:v>
                </c:pt>
                <c:pt idx="5">
                  <c:v>93.9</c:v>
                </c:pt>
                <c:pt idx="6">
                  <c:v>111.6</c:v>
                </c:pt>
                <c:pt idx="7">
                  <c:v>138.80000000000001</c:v>
                </c:pt>
                <c:pt idx="8">
                  <c:v>76.400000000000006</c:v>
                </c:pt>
                <c:pt idx="9">
                  <c:v>100.4</c:v>
                </c:pt>
                <c:pt idx="10">
                  <c:v>109.8</c:v>
                </c:pt>
                <c:pt idx="11">
                  <c:v>118.3</c:v>
                </c:pt>
                <c:pt idx="12">
                  <c:v>117.2</c:v>
                </c:pt>
                <c:pt idx="13">
                  <c:v>129.9</c:v>
                </c:pt>
                <c:pt idx="14">
                  <c:v>127.3</c:v>
                </c:pt>
                <c:pt idx="15">
                  <c:v>148.6</c:v>
                </c:pt>
                <c:pt idx="16">
                  <c:v>110.7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A3-4516-9E51-AB7564955155}"/>
            </c:ext>
          </c:extLst>
        </c:ser>
        <c:ser>
          <c:idx val="4"/>
          <c:order val="4"/>
          <c:tx>
            <c:strRef>
              <c:f>'Economie - 1'!$F$31</c:f>
              <c:strCache>
                <c:ptCount val="1"/>
                <c:pt idx="0">
                  <c:v>Salades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'Economie - 1'!$A$32:$A$49</c15:sqref>
                  </c15:fullRef>
                </c:ext>
              </c:extLst>
              <c:f>'Economie - 1'!$A$33:$A$49</c:f>
              <c:strCach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'Economie - 1'!$F$32:$F$49</c15:sqref>
                  </c15:fullRef>
                </c:ext>
              </c:extLst>
              <c:f>'Economie - 1'!$F$33:$F$49</c:f>
              <c:numCache>
                <c:formatCode>General</c:formatCode>
                <c:ptCount val="17"/>
                <c:pt idx="0">
                  <c:v>102.2</c:v>
                </c:pt>
                <c:pt idx="1">
                  <c:v>91.9</c:v>
                </c:pt>
                <c:pt idx="2">
                  <c:v>94.1</c:v>
                </c:pt>
                <c:pt idx="3">
                  <c:v>97.6</c:v>
                </c:pt>
                <c:pt idx="4">
                  <c:v>116.5</c:v>
                </c:pt>
                <c:pt idx="5">
                  <c:v>84.1</c:v>
                </c:pt>
                <c:pt idx="6">
                  <c:v>112.7</c:v>
                </c:pt>
                <c:pt idx="7">
                  <c:v>101.4</c:v>
                </c:pt>
                <c:pt idx="8">
                  <c:v>92.7</c:v>
                </c:pt>
                <c:pt idx="9">
                  <c:v>100.1</c:v>
                </c:pt>
                <c:pt idx="10">
                  <c:v>103.5</c:v>
                </c:pt>
                <c:pt idx="11">
                  <c:v>108.2</c:v>
                </c:pt>
                <c:pt idx="12">
                  <c:v>119.1</c:v>
                </c:pt>
                <c:pt idx="13">
                  <c:v>123.6</c:v>
                </c:pt>
                <c:pt idx="14">
                  <c:v>112.5</c:v>
                </c:pt>
                <c:pt idx="15">
                  <c:v>110.7</c:v>
                </c:pt>
                <c:pt idx="16">
                  <c:v>131.9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A3-4516-9E51-AB75649551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6615744"/>
        <c:axId val="556616072"/>
      </c:lineChart>
      <c:catAx>
        <c:axId val="556615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in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5566160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56616072"/>
        <c:scaling>
          <c:orientation val="minMax"/>
          <c:max val="19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fr-FR"/>
          </a:p>
        </c:txPr>
        <c:crossAx val="556615744"/>
        <c:crosses val="autoZero"/>
        <c:crossBetween val="between"/>
      </c:valAx>
      <c:spPr>
        <a:noFill/>
        <a:ln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4874634271775164"/>
          <c:y val="0.84942057947745697"/>
          <c:w val="0.69414862639080976"/>
          <c:h val="9.65309921943054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666403862520138E-2"/>
          <c:y val="5.0228310502283102E-2"/>
          <c:w val="0.87405283920348276"/>
          <c:h val="0.71855629861725889"/>
        </c:manualLayout>
      </c:layout>
      <c:lineChart>
        <c:grouping val="standard"/>
        <c:varyColors val="0"/>
        <c:ser>
          <c:idx val="0"/>
          <c:order val="0"/>
          <c:tx>
            <c:strRef>
              <c:f>'Economie - 2'!$B$22</c:f>
              <c:strCache>
                <c:ptCount val="1"/>
                <c:pt idx="0">
                  <c:v>Ensemble des exploitations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0-41E8-AB7F-AAB4C57B3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'Economie - 2'!$A$24:$A$57</c:f>
              <c:strCach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strCache>
            </c:strRef>
          </c:cat>
          <c:val>
            <c:numRef>
              <c:f>'Economie - 2'!$B$24:$B$57</c:f>
              <c:numCache>
                <c:formatCode>General</c:formatCode>
                <c:ptCount val="34"/>
                <c:pt idx="0">
                  <c:v>12.69</c:v>
                </c:pt>
                <c:pt idx="1">
                  <c:v>16.05</c:v>
                </c:pt>
                <c:pt idx="2">
                  <c:v>15.89</c:v>
                </c:pt>
                <c:pt idx="3">
                  <c:v>15.07</c:v>
                </c:pt>
                <c:pt idx="4">
                  <c:v>15.93</c:v>
                </c:pt>
                <c:pt idx="5">
                  <c:v>15.59</c:v>
                </c:pt>
                <c:pt idx="6">
                  <c:v>19.399999999999999</c:v>
                </c:pt>
                <c:pt idx="7">
                  <c:v>20.84</c:v>
                </c:pt>
                <c:pt idx="8">
                  <c:v>21.03</c:v>
                </c:pt>
                <c:pt idx="9">
                  <c:v>22.01</c:v>
                </c:pt>
                <c:pt idx="10">
                  <c:v>22.73</c:v>
                </c:pt>
                <c:pt idx="11">
                  <c:v>22.49</c:v>
                </c:pt>
                <c:pt idx="12">
                  <c:v>21.21</c:v>
                </c:pt>
                <c:pt idx="13">
                  <c:v>21.3</c:v>
                </c:pt>
                <c:pt idx="14">
                  <c:v>21.91</c:v>
                </c:pt>
                <c:pt idx="15">
                  <c:v>21.49</c:v>
                </c:pt>
                <c:pt idx="16">
                  <c:v>23</c:v>
                </c:pt>
                <c:pt idx="17">
                  <c:v>21.12</c:v>
                </c:pt>
                <c:pt idx="18">
                  <c:v>25.4</c:v>
                </c:pt>
                <c:pt idx="19">
                  <c:v>31.8</c:v>
                </c:pt>
                <c:pt idx="20">
                  <c:v>25.28</c:v>
                </c:pt>
                <c:pt idx="21">
                  <c:v>14.12</c:v>
                </c:pt>
                <c:pt idx="22">
                  <c:v>30.89</c:v>
                </c:pt>
                <c:pt idx="23">
                  <c:v>34.51</c:v>
                </c:pt>
                <c:pt idx="24">
                  <c:v>35.54</c:v>
                </c:pt>
                <c:pt idx="25">
                  <c:v>25.15</c:v>
                </c:pt>
                <c:pt idx="26">
                  <c:v>25.18</c:v>
                </c:pt>
                <c:pt idx="27">
                  <c:v>26.87</c:v>
                </c:pt>
                <c:pt idx="28">
                  <c:v>19.32</c:v>
                </c:pt>
                <c:pt idx="29">
                  <c:v>27.37</c:v>
                </c:pt>
                <c:pt idx="30">
                  <c:v>30.09</c:v>
                </c:pt>
                <c:pt idx="31">
                  <c:v>30.17</c:v>
                </c:pt>
                <c:pt idx="32">
                  <c:v>26.79</c:v>
                </c:pt>
                <c:pt idx="33">
                  <c:v>41.43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A3-4F29-BF63-343C28B41EB6}"/>
            </c:ext>
          </c:extLst>
        </c:ser>
        <c:ser>
          <c:idx val="1"/>
          <c:order val="1"/>
          <c:tx>
            <c:strRef>
              <c:f>'Economie - 2'!$C$22</c:f>
              <c:strCache>
                <c:ptCount val="1"/>
                <c:pt idx="0">
                  <c:v>Légumes et champignons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dLbl>
              <c:idx val="3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F0-41E8-AB7F-AAB4C57B3B7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'Economie - 2'!$A$24:$A$57</c:f>
              <c:strCache>
                <c:ptCount val="34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</c:strCache>
            </c:strRef>
          </c:cat>
          <c:val>
            <c:numRef>
              <c:f>'Economie - 2'!$C$24:$C$57</c:f>
              <c:numCache>
                <c:formatCode>General</c:formatCode>
                <c:ptCount val="34"/>
                <c:pt idx="0">
                  <c:v>10.64</c:v>
                </c:pt>
                <c:pt idx="1">
                  <c:v>10.38</c:v>
                </c:pt>
                <c:pt idx="2">
                  <c:v>12.17</c:v>
                </c:pt>
                <c:pt idx="3">
                  <c:v>12.27</c:v>
                </c:pt>
                <c:pt idx="4">
                  <c:v>10.199999999999999</c:v>
                </c:pt>
                <c:pt idx="5">
                  <c:v>11.06</c:v>
                </c:pt>
                <c:pt idx="6">
                  <c:v>14.96</c:v>
                </c:pt>
                <c:pt idx="7">
                  <c:v>18.25</c:v>
                </c:pt>
                <c:pt idx="8">
                  <c:v>22.66</c:v>
                </c:pt>
                <c:pt idx="9">
                  <c:v>17.38</c:v>
                </c:pt>
                <c:pt idx="10">
                  <c:v>16.98</c:v>
                </c:pt>
                <c:pt idx="11">
                  <c:v>19.88</c:v>
                </c:pt>
                <c:pt idx="12">
                  <c:v>28.03</c:v>
                </c:pt>
                <c:pt idx="13">
                  <c:v>25.85</c:v>
                </c:pt>
                <c:pt idx="14">
                  <c:v>31.83</c:v>
                </c:pt>
                <c:pt idx="15">
                  <c:v>25.91</c:v>
                </c:pt>
                <c:pt idx="16">
                  <c:v>10.74</c:v>
                </c:pt>
                <c:pt idx="17">
                  <c:v>29.28</c:v>
                </c:pt>
                <c:pt idx="18">
                  <c:v>25.63</c:v>
                </c:pt>
                <c:pt idx="19">
                  <c:v>21.79</c:v>
                </c:pt>
                <c:pt idx="20">
                  <c:v>21.24</c:v>
                </c:pt>
                <c:pt idx="21">
                  <c:v>18.79</c:v>
                </c:pt>
                <c:pt idx="22">
                  <c:v>32.25</c:v>
                </c:pt>
                <c:pt idx="23">
                  <c:v>20.010000000000002</c:v>
                </c:pt>
                <c:pt idx="24">
                  <c:v>30.16</c:v>
                </c:pt>
                <c:pt idx="25">
                  <c:v>24.3</c:v>
                </c:pt>
                <c:pt idx="26">
                  <c:v>24.14</c:v>
                </c:pt>
                <c:pt idx="27">
                  <c:v>43.26</c:v>
                </c:pt>
                <c:pt idx="28">
                  <c:v>39.97</c:v>
                </c:pt>
                <c:pt idx="29">
                  <c:v>33.590000000000003</c:v>
                </c:pt>
                <c:pt idx="30">
                  <c:v>41.39</c:v>
                </c:pt>
                <c:pt idx="31">
                  <c:v>47.23</c:v>
                </c:pt>
                <c:pt idx="32">
                  <c:v>53.46</c:v>
                </c:pt>
                <c:pt idx="33">
                  <c:v>45.69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A3-4F29-BF63-343C28B41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9187496"/>
        <c:axId val="649184544"/>
      </c:lineChart>
      <c:catAx>
        <c:axId val="649187496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4918454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6491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Marianne" panose="02000000000000000000" pitchFamily="50" charset="0"/>
                <a:ea typeface="+mn-ea"/>
                <a:cs typeface="+mn-cs"/>
              </a:defRPr>
            </a:pPr>
            <a:endParaRPr lang="fr-FR"/>
          </a:p>
        </c:txPr>
        <c:crossAx val="64918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156321195891123E-2"/>
          <c:y val="0.87578958681468022"/>
          <c:w val="0.9"/>
          <c:h val="8.519981490227508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Marianne" panose="02000000000000000000" pitchFamily="50" charset="0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071789450429451"/>
          <c:y val="0.18162964004499438"/>
          <c:w val="0.40228793477814823"/>
          <c:h val="0.654084629977273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1CD-4F7C-8E35-BDD9F03E51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1CD-4F7C-8E35-BDD9F03E51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1CD-4F7C-8E35-BDD9F03E51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1CD-4F7C-8E35-BDD9F03E51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25C-459F-90C6-61802490953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25C-459F-90C6-61802490953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1CD-4F7C-8E35-BDD9F03E51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1CD-4F7C-8E35-BDD9F03E5130}"/>
              </c:ext>
            </c:extLst>
          </c:dPt>
          <c:dLbls>
            <c:dLbl>
              <c:idx val="1"/>
              <c:layout>
                <c:manualLayout>
                  <c:x val="1.3225358854372777E-2"/>
                  <c:y val="2.3447694038245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CD-4F7C-8E35-BDD9F03E5130}"/>
                </c:ext>
              </c:extLst>
            </c:dLbl>
            <c:dLbl>
              <c:idx val="2"/>
              <c:layout>
                <c:manualLayout>
                  <c:x val="5.1793351362988169E-2"/>
                  <c:y val="2.10596175478065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1CD-4F7C-8E35-BDD9F03E5130}"/>
                </c:ext>
              </c:extLst>
            </c:dLbl>
            <c:dLbl>
              <c:idx val="3"/>
              <c:layout>
                <c:manualLayout>
                  <c:x val="5.0144327906635006E-2"/>
                  <c:y val="5.6974690663667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01CD-4F7C-8E35-BDD9F03E5130}"/>
                </c:ext>
              </c:extLst>
            </c:dLbl>
            <c:dLbl>
              <c:idx val="4"/>
              <c:layout>
                <c:manualLayout>
                  <c:x val="-1.6772853217756054E-2"/>
                  <c:y val="4.364735658042745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5C-459F-90C6-618024909535}"/>
                </c:ext>
              </c:extLst>
            </c:dLbl>
            <c:dLbl>
              <c:idx val="5"/>
              <c:layout>
                <c:manualLayout>
                  <c:x val="-2.4410522834558992E-2"/>
                  <c:y val="7.7900731158605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25C-459F-90C6-618024909535}"/>
                </c:ext>
              </c:extLst>
            </c:dLbl>
            <c:dLbl>
              <c:idx val="6"/>
              <c:layout>
                <c:manualLayout>
                  <c:x val="-1.6828912551751223E-2"/>
                  <c:y val="-8.4339145106861642E-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  <c15:layout/>
                </c:ext>
                <c:ext xmlns:c16="http://schemas.microsoft.com/office/drawing/2014/chart" uri="{C3380CC4-5D6E-409C-BE32-E72D297353CC}">
                  <c16:uniqueId val="{00000002-01CD-4F7C-8E35-BDD9F03E5130}"/>
                </c:ext>
              </c:extLst>
            </c:dLbl>
            <c:dLbl>
              <c:idx val="7"/>
              <c:layout>
                <c:manualLayout>
                  <c:x val="0.10077361880913389"/>
                  <c:y val="-3.41766029246344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CD-4F7C-8E35-BDD9F03E513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'Economie - 3'!$I$7:$I$14</c:f>
              <c:strCache>
                <c:ptCount val="8"/>
                <c:pt idx="0">
                  <c:v>Plantes fourragères</c:v>
                </c:pt>
                <c:pt idx="1">
                  <c:v>Pommes de terre</c:v>
                </c:pt>
                <c:pt idx="2">
                  <c:v>Fruits</c:v>
                </c:pt>
                <c:pt idx="3">
                  <c:v>Céréales</c:v>
                </c:pt>
                <c:pt idx="4">
                  <c:v>Produits animaux</c:v>
                </c:pt>
                <c:pt idx="5">
                  <c:v>Légumes frais</c:v>
                </c:pt>
                <c:pt idx="6">
                  <c:v>Maraîchage et horticulture *</c:v>
                </c:pt>
                <c:pt idx="7">
                  <c:v>Plantes industrielles</c:v>
                </c:pt>
              </c:strCache>
            </c:strRef>
          </c:cat>
          <c:val>
            <c:numRef>
              <c:f>'Economie - 3'!$J$7:$J$14</c:f>
              <c:numCache>
                <c:formatCode>0</c:formatCode>
                <c:ptCount val="8"/>
                <c:pt idx="0">
                  <c:v>9.3794836981450551</c:v>
                </c:pt>
                <c:pt idx="1">
                  <c:v>8.5600792616920174</c:v>
                </c:pt>
                <c:pt idx="2">
                  <c:v>0.66289928994734237</c:v>
                </c:pt>
                <c:pt idx="3">
                  <c:v>18.54686897968919</c:v>
                </c:pt>
                <c:pt idx="4" formatCode="General">
                  <c:v>48</c:v>
                </c:pt>
                <c:pt idx="5">
                  <c:v>1.6272498761536063</c:v>
                </c:pt>
                <c:pt idx="6">
                  <c:v>2.2000000000000002</c:v>
                </c:pt>
                <c:pt idx="7">
                  <c:v>11.499367007320698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CD-4F7C-8E35-BDD9F03E5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5</xdr:col>
      <xdr:colOff>650328</xdr:colOff>
      <xdr:row>8</xdr:row>
      <xdr:rowOff>50995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603328" cy="17178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638527</xdr:colOff>
      <xdr:row>3</xdr:row>
      <xdr:rowOff>204611</xdr:rowOff>
    </xdr:from>
    <xdr:to>
      <xdr:col>7</xdr:col>
      <xdr:colOff>70555</xdr:colOff>
      <xdr:row>23</xdr:row>
      <xdr:rowOff>91722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55217</xdr:colOff>
      <xdr:row>2</xdr:row>
      <xdr:rowOff>173935</xdr:rowOff>
    </xdr:from>
    <xdr:to>
      <xdr:col>5</xdr:col>
      <xdr:colOff>16565</xdr:colOff>
      <xdr:row>17</xdr:row>
      <xdr:rowOff>11043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73025</xdr:rowOff>
    </xdr:from>
    <xdr:to>
      <xdr:col>9</xdr:col>
      <xdr:colOff>44450</xdr:colOff>
      <xdr:row>25</xdr:row>
      <xdr:rowOff>203200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2</xdr:row>
      <xdr:rowOff>209550</xdr:rowOff>
    </xdr:from>
    <xdr:to>
      <xdr:col>6</xdr:col>
      <xdr:colOff>101600</xdr:colOff>
      <xdr:row>17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320674</xdr:colOff>
      <xdr:row>3</xdr:row>
      <xdr:rowOff>215900</xdr:rowOff>
    </xdr:from>
    <xdr:to>
      <xdr:col>5</xdr:col>
      <xdr:colOff>19050</xdr:colOff>
      <xdr:row>18</xdr:row>
      <xdr:rowOff>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sqref="A1:XFD1"/>
    </sheetView>
  </sheetViews>
  <sheetFormatPr baseColWidth="10" defaultColWidth="11.5546875" defaultRowHeight="16.5"/>
  <cols>
    <col min="1" max="5" width="11.5546875" style="6"/>
    <col min="6" max="6" width="23" style="6" customWidth="1"/>
    <col min="7" max="8" width="11.5546875" style="6"/>
    <col min="9" max="9" width="23.33203125" style="6" customWidth="1"/>
    <col min="10" max="10" width="13.33203125" style="6" bestFit="1" customWidth="1"/>
    <col min="11" max="16384" width="11.5546875" style="6"/>
  </cols>
  <sheetData>
    <row r="1" spans="1:10">
      <c r="A1" s="7"/>
    </row>
    <row r="10" spans="1:10" ht="18">
      <c r="A10" s="17" t="s">
        <v>57</v>
      </c>
      <c r="B10" s="16"/>
      <c r="C10" s="16"/>
      <c r="D10" s="16"/>
      <c r="E10" s="16"/>
      <c r="F10" s="16"/>
      <c r="G10" s="16"/>
      <c r="H10" s="16"/>
      <c r="I10" s="16"/>
      <c r="J10" s="16"/>
    </row>
    <row r="11" spans="1:10" ht="18">
      <c r="A11" s="16" t="s">
        <v>55</v>
      </c>
      <c r="B11" s="16"/>
      <c r="C11" s="16"/>
      <c r="D11" s="16"/>
      <c r="E11" s="16"/>
      <c r="F11" s="16"/>
      <c r="G11" s="16"/>
      <c r="H11" s="16"/>
      <c r="I11" s="16"/>
      <c r="J11" s="16"/>
    </row>
    <row r="12" spans="1:10" ht="18">
      <c r="A12" s="16" t="s">
        <v>173</v>
      </c>
      <c r="B12" s="16"/>
      <c r="C12" s="16"/>
      <c r="D12" s="16"/>
      <c r="E12" s="16"/>
      <c r="F12" s="16"/>
      <c r="G12" s="16"/>
      <c r="H12" s="16"/>
      <c r="I12" s="16"/>
      <c r="J12" s="16"/>
    </row>
    <row r="13" spans="1:10" ht="18">
      <c r="A13" s="16"/>
      <c r="B13" s="16"/>
      <c r="C13" s="16"/>
      <c r="D13" s="16"/>
      <c r="E13" s="119" t="s">
        <v>56</v>
      </c>
      <c r="F13" s="16"/>
      <c r="G13" s="16"/>
      <c r="H13" s="16"/>
      <c r="I13" s="16"/>
      <c r="J13" s="16"/>
    </row>
    <row r="14" spans="1:10" ht="18">
      <c r="A14" s="16"/>
      <c r="B14" s="16"/>
      <c r="C14" s="16"/>
      <c r="D14" s="16"/>
      <c r="E14" s="119"/>
      <c r="F14" s="16"/>
      <c r="G14" s="16"/>
      <c r="H14" s="16"/>
      <c r="I14" s="16"/>
      <c r="J14" s="16"/>
    </row>
    <row r="15" spans="1:10" ht="18">
      <c r="A15" s="120" t="s">
        <v>149</v>
      </c>
      <c r="B15" s="121"/>
      <c r="C15" s="122"/>
      <c r="D15" s="122"/>
      <c r="E15" s="122"/>
      <c r="F15" s="122"/>
      <c r="G15" s="122"/>
      <c r="H15" s="122"/>
      <c r="I15" s="123"/>
      <c r="J15" s="8" t="s">
        <v>58</v>
      </c>
    </row>
    <row r="16" spans="1:10" ht="18">
      <c r="A16" s="128" t="s">
        <v>77</v>
      </c>
      <c r="B16" s="129"/>
      <c r="C16" s="129"/>
      <c r="D16" s="129"/>
      <c r="E16" s="129"/>
      <c r="F16" s="129"/>
      <c r="G16" s="129"/>
      <c r="H16" s="129"/>
      <c r="I16" s="130"/>
      <c r="J16" s="8" t="s">
        <v>59</v>
      </c>
    </row>
    <row r="17" spans="1:10" ht="18">
      <c r="A17" s="128" t="s">
        <v>83</v>
      </c>
      <c r="B17" s="129"/>
      <c r="C17" s="129"/>
      <c r="D17" s="129"/>
      <c r="E17" s="129"/>
      <c r="F17" s="129"/>
      <c r="G17" s="129"/>
      <c r="H17" s="129"/>
      <c r="I17" s="130"/>
      <c r="J17" s="8" t="s">
        <v>60</v>
      </c>
    </row>
    <row r="18" spans="1:10" ht="18">
      <c r="A18" s="131" t="s">
        <v>164</v>
      </c>
      <c r="B18" s="131"/>
      <c r="C18" s="131"/>
      <c r="D18" s="131"/>
      <c r="E18" s="131"/>
      <c r="F18" s="131"/>
      <c r="G18" s="131"/>
      <c r="H18" s="131"/>
      <c r="I18" s="131"/>
      <c r="J18" s="8" t="s">
        <v>61</v>
      </c>
    </row>
    <row r="19" spans="1:10" ht="18">
      <c r="A19" s="132" t="s">
        <v>138</v>
      </c>
      <c r="B19" s="133"/>
      <c r="C19" s="133"/>
      <c r="D19" s="133"/>
      <c r="E19" s="133"/>
      <c r="F19" s="133"/>
      <c r="G19" s="133"/>
      <c r="H19" s="133"/>
      <c r="I19" s="134"/>
      <c r="J19" s="9" t="s">
        <v>62</v>
      </c>
    </row>
    <row r="20" spans="1:10" ht="18">
      <c r="A20" s="124" t="s">
        <v>92</v>
      </c>
      <c r="B20" s="124"/>
      <c r="C20" s="124"/>
      <c r="D20" s="124"/>
      <c r="E20" s="124"/>
      <c r="F20" s="124"/>
      <c r="G20" s="124"/>
      <c r="H20" s="124"/>
      <c r="I20" s="124"/>
      <c r="J20" s="9" t="s">
        <v>65</v>
      </c>
    </row>
    <row r="21" spans="1:10" ht="18">
      <c r="A21" s="124" t="s">
        <v>94</v>
      </c>
      <c r="B21" s="124"/>
      <c r="C21" s="124"/>
      <c r="D21" s="124"/>
      <c r="E21" s="124"/>
      <c r="F21" s="124"/>
      <c r="G21" s="124"/>
      <c r="H21" s="124"/>
      <c r="I21" s="124"/>
      <c r="J21" s="9" t="s">
        <v>63</v>
      </c>
    </row>
    <row r="22" spans="1:10" ht="18">
      <c r="A22" s="135" t="s">
        <v>93</v>
      </c>
      <c r="B22" s="136"/>
      <c r="C22" s="136"/>
      <c r="D22" s="136"/>
      <c r="E22" s="136"/>
      <c r="F22" s="136"/>
      <c r="G22" s="136"/>
      <c r="H22" s="136"/>
      <c r="I22" s="137"/>
      <c r="J22" s="10" t="s">
        <v>64</v>
      </c>
    </row>
    <row r="23" spans="1:10" ht="18">
      <c r="A23" s="125" t="s">
        <v>130</v>
      </c>
      <c r="B23" s="126"/>
      <c r="C23" s="126"/>
      <c r="D23" s="126"/>
      <c r="E23" s="126"/>
      <c r="F23" s="126"/>
      <c r="G23" s="126"/>
      <c r="H23" s="126"/>
      <c r="I23" s="127"/>
      <c r="J23" s="10" t="s">
        <v>172</v>
      </c>
    </row>
    <row r="24" spans="1:10" ht="18">
      <c r="A24" s="103"/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18">
      <c r="A25" s="103"/>
      <c r="B25" s="12"/>
      <c r="C25" s="103"/>
      <c r="D25" s="103"/>
      <c r="E25" s="103"/>
      <c r="F25" s="103"/>
      <c r="G25" s="103"/>
      <c r="H25" s="103"/>
      <c r="I25" s="103"/>
      <c r="J25" s="103"/>
    </row>
  </sheetData>
  <mergeCells count="6">
    <mergeCell ref="A23:I23"/>
    <mergeCell ref="A16:I16"/>
    <mergeCell ref="A17:I17"/>
    <mergeCell ref="A18:I18"/>
    <mergeCell ref="A19:I19"/>
    <mergeCell ref="A22:I22"/>
  </mergeCells>
  <hyperlinks>
    <hyperlink ref="J15" location="'Surfaces - 1'!A1" display="Surfaces - 1"/>
    <hyperlink ref="J16" location="'Surfaces - 2'!A1" display="Surfaces - 2"/>
    <hyperlink ref="J17" location="'Surfaces - 3'!A1" display="Surfaces - 3"/>
    <hyperlink ref="J18" location="'Exploitations - 1'!A1" display="Exploitations -1"/>
    <hyperlink ref="J19" location="'Exploitations - 2'!A1" display="Exploitations-2"/>
    <hyperlink ref="J21" location="'Economie - 1'!A1" display="Economie-1"/>
    <hyperlink ref="J22" location="'Economie - 2'!A1" display="Economie-2"/>
    <hyperlink ref="J20" location="'Exploitations - 3'!A1" display="Exploitations-3"/>
    <hyperlink ref="J23" location="'Economie - 3'!A1" display="Economie-3"/>
  </hyperlinks>
  <pageMargins left="0.7" right="0.7" top="0.75" bottom="0.75" header="0.3" footer="0.3"/>
  <pageSetup paperSize="9" scale="8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9"/>
  <sheetViews>
    <sheetView workbookViewId="0">
      <selection activeCell="E29" sqref="E29"/>
    </sheetView>
  </sheetViews>
  <sheetFormatPr baseColWidth="10" defaultColWidth="11.109375" defaultRowHeight="18"/>
  <cols>
    <col min="1" max="1" width="16.109375" style="12" customWidth="1"/>
    <col min="2" max="2" width="18.33203125" style="12" customWidth="1"/>
    <col min="3" max="3" width="15.109375" style="12" customWidth="1"/>
    <col min="4" max="4" width="15.33203125" style="12" customWidth="1"/>
    <col min="5" max="5" width="16.88671875" style="12" bestFit="1" customWidth="1"/>
    <col min="6" max="8" width="11.109375" style="12"/>
    <col min="9" max="9" width="16.88671875" style="12" bestFit="1" customWidth="1"/>
    <col min="10" max="10" width="13.44140625" style="12" customWidth="1"/>
    <col min="11" max="16384" width="11.109375" style="12"/>
  </cols>
  <sheetData>
    <row r="2" spans="1:10" s="20" customFormat="1" ht="18.75">
      <c r="A2" s="30" t="s">
        <v>132</v>
      </c>
    </row>
    <row r="3" spans="1:10">
      <c r="A3" s="12" t="s">
        <v>130</v>
      </c>
    </row>
    <row r="6" spans="1:10" ht="72">
      <c r="I6" s="54" t="s">
        <v>98</v>
      </c>
      <c r="J6" s="23" t="s">
        <v>133</v>
      </c>
    </row>
    <row r="7" spans="1:10">
      <c r="E7" s="22"/>
      <c r="F7" s="36"/>
      <c r="I7" s="13" t="s">
        <v>128</v>
      </c>
      <c r="J7" s="53">
        <v>9.3794836981450551</v>
      </c>
    </row>
    <row r="8" spans="1:10">
      <c r="F8" s="36"/>
      <c r="I8" s="13" t="s">
        <v>120</v>
      </c>
      <c r="J8" s="53">
        <v>8.5600792616920174</v>
      </c>
    </row>
    <row r="9" spans="1:10">
      <c r="F9" s="36"/>
      <c r="I9" s="13" t="s">
        <v>121</v>
      </c>
      <c r="J9" s="53">
        <v>0.66289928994734237</v>
      </c>
    </row>
    <row r="10" spans="1:10">
      <c r="F10" s="36"/>
      <c r="I10" s="13" t="s">
        <v>126</v>
      </c>
      <c r="J10" s="53">
        <v>18.54686897968919</v>
      </c>
    </row>
    <row r="11" spans="1:10">
      <c r="F11" s="36"/>
      <c r="I11" s="23" t="s">
        <v>125</v>
      </c>
      <c r="J11" s="13">
        <v>48</v>
      </c>
    </row>
    <row r="12" spans="1:10">
      <c r="F12" s="36"/>
      <c r="I12" s="13" t="s">
        <v>15</v>
      </c>
      <c r="J12" s="53">
        <v>1.6272498761536063</v>
      </c>
    </row>
    <row r="13" spans="1:10" ht="36">
      <c r="F13" s="36"/>
      <c r="I13" s="23" t="s">
        <v>171</v>
      </c>
      <c r="J13" s="53">
        <v>2.2000000000000002</v>
      </c>
    </row>
    <row r="14" spans="1:10" ht="33.6" customHeight="1">
      <c r="E14" s="22"/>
      <c r="F14" s="36"/>
      <c r="I14" s="13" t="s">
        <v>127</v>
      </c>
      <c r="J14" s="53">
        <v>11.499367007320698</v>
      </c>
    </row>
    <row r="15" spans="1:10">
      <c r="J15" s="36">
        <f>SUM(J7:J14)</f>
        <v>100.47594811294792</v>
      </c>
    </row>
    <row r="19" spans="1:6">
      <c r="B19" s="52"/>
      <c r="C19" s="142" t="s">
        <v>129</v>
      </c>
      <c r="D19" s="142"/>
      <c r="E19" s="142"/>
    </row>
    <row r="20" spans="1:6">
      <c r="C20" s="142" t="s">
        <v>131</v>
      </c>
      <c r="D20" s="142"/>
      <c r="E20" s="142"/>
      <c r="F20" s="24"/>
    </row>
    <row r="22" spans="1:6">
      <c r="B22" s="22"/>
      <c r="C22" s="42" t="s">
        <v>95</v>
      </c>
      <c r="D22" s="42" t="s">
        <v>95</v>
      </c>
    </row>
    <row r="23" spans="1:6">
      <c r="B23" s="22"/>
      <c r="C23" s="42" t="s">
        <v>33</v>
      </c>
      <c r="D23" s="42" t="s">
        <v>96</v>
      </c>
    </row>
    <row r="24" spans="1:6" ht="36">
      <c r="A24" s="43" t="s">
        <v>97</v>
      </c>
      <c r="B24" s="43" t="s">
        <v>98</v>
      </c>
      <c r="C24" s="43" t="s">
        <v>99</v>
      </c>
      <c r="D24" s="43" t="s">
        <v>99</v>
      </c>
    </row>
    <row r="25" spans="1:6">
      <c r="A25" s="44" t="s">
        <v>100</v>
      </c>
      <c r="B25" s="45" t="s">
        <v>101</v>
      </c>
      <c r="C25" s="44">
        <v>0.23</v>
      </c>
      <c r="D25" s="44">
        <v>0.67</v>
      </c>
    </row>
    <row r="26" spans="1:6">
      <c r="A26" s="44" t="s">
        <v>100</v>
      </c>
      <c r="B26" s="45" t="s">
        <v>102</v>
      </c>
      <c r="C26" s="44">
        <v>629.07000000000005</v>
      </c>
      <c r="D26" s="44">
        <v>762.82</v>
      </c>
    </row>
    <row r="27" spans="1:6">
      <c r="A27" s="44" t="s">
        <v>100</v>
      </c>
      <c r="B27" s="45" t="s">
        <v>103</v>
      </c>
      <c r="C27" s="44">
        <v>33.03</v>
      </c>
      <c r="D27" s="44">
        <v>73.319999999999993</v>
      </c>
    </row>
    <row r="28" spans="1:6">
      <c r="A28" s="44" t="s">
        <v>100</v>
      </c>
      <c r="B28" s="45" t="s">
        <v>104</v>
      </c>
      <c r="C28" s="44">
        <v>113.69</v>
      </c>
      <c r="D28" s="44">
        <v>150.79</v>
      </c>
    </row>
    <row r="29" spans="1:6">
      <c r="A29" s="44" t="s">
        <v>100</v>
      </c>
      <c r="B29" s="45" t="s">
        <v>105</v>
      </c>
      <c r="C29" s="44">
        <v>12.97</v>
      </c>
      <c r="D29" s="44">
        <v>23.26</v>
      </c>
    </row>
    <row r="30" spans="1:6">
      <c r="A30" s="44" t="s">
        <v>100</v>
      </c>
      <c r="B30" s="46" t="s">
        <v>106</v>
      </c>
      <c r="C30" s="47">
        <v>788.99</v>
      </c>
      <c r="D30" s="47">
        <v>1010.86</v>
      </c>
    </row>
    <row r="31" spans="1:6">
      <c r="A31" s="44" t="s">
        <v>100</v>
      </c>
      <c r="B31" s="45" t="s">
        <v>107</v>
      </c>
      <c r="C31" s="44">
        <v>129.38</v>
      </c>
      <c r="D31" s="44">
        <v>211.85</v>
      </c>
    </row>
    <row r="32" spans="1:6">
      <c r="A32" s="44" t="s">
        <v>100</v>
      </c>
      <c r="B32" s="45" t="s">
        <v>108</v>
      </c>
      <c r="C32" s="44">
        <v>26.82</v>
      </c>
      <c r="D32" s="44">
        <v>39.11</v>
      </c>
    </row>
    <row r="33" spans="1:6">
      <c r="A33" s="44" t="s">
        <v>100</v>
      </c>
      <c r="B33" s="45" t="s">
        <v>109</v>
      </c>
      <c r="C33" s="44">
        <v>0</v>
      </c>
      <c r="D33" s="44">
        <v>0</v>
      </c>
    </row>
    <row r="34" spans="1:6" ht="36">
      <c r="A34" s="44" t="s">
        <v>100</v>
      </c>
      <c r="B34" s="45" t="s">
        <v>110</v>
      </c>
      <c r="C34" s="44">
        <v>49.51</v>
      </c>
      <c r="D34" s="44">
        <v>31.22</v>
      </c>
    </row>
    <row r="35" spans="1:6" ht="36">
      <c r="A35" s="44" t="s">
        <v>100</v>
      </c>
      <c r="B35" s="45" t="s">
        <v>111</v>
      </c>
      <c r="C35" s="44">
        <v>444.37</v>
      </c>
      <c r="D35" s="44">
        <v>344.57</v>
      </c>
    </row>
    <row r="36" spans="1:6" ht="36">
      <c r="A36" s="44" t="s">
        <v>100</v>
      </c>
      <c r="B36" s="46" t="s">
        <v>112</v>
      </c>
      <c r="C36" s="47">
        <v>650.08000000000004</v>
      </c>
      <c r="D36" s="47">
        <v>626.75</v>
      </c>
    </row>
    <row r="37" spans="1:6">
      <c r="A37" s="44" t="s">
        <v>100</v>
      </c>
      <c r="B37" s="45" t="s">
        <v>113</v>
      </c>
      <c r="C37" s="44">
        <v>154.18</v>
      </c>
      <c r="D37" s="44">
        <v>137.86000000000001</v>
      </c>
    </row>
    <row r="38" spans="1:6">
      <c r="A38" s="44" t="s">
        <v>100</v>
      </c>
      <c r="B38" s="45" t="s">
        <v>114</v>
      </c>
      <c r="C38" s="44">
        <v>339.59</v>
      </c>
      <c r="D38" s="44">
        <v>373.36</v>
      </c>
    </row>
    <row r="39" spans="1:6" ht="36">
      <c r="A39" s="44" t="s">
        <v>100</v>
      </c>
      <c r="B39" s="46" t="s">
        <v>115</v>
      </c>
      <c r="C39" s="47">
        <v>493.77</v>
      </c>
      <c r="D39" s="47">
        <v>511.21</v>
      </c>
    </row>
    <row r="40" spans="1:6">
      <c r="A40" s="44" t="s">
        <v>100</v>
      </c>
      <c r="B40" s="46" t="s">
        <v>15</v>
      </c>
      <c r="C40" s="47">
        <v>93.82</v>
      </c>
      <c r="D40" s="47">
        <v>88.69</v>
      </c>
      <c r="F40" s="36"/>
    </row>
    <row r="41" spans="1:6">
      <c r="A41" s="44" t="s">
        <v>100</v>
      </c>
      <c r="B41" s="45" t="s">
        <v>116</v>
      </c>
      <c r="C41" s="44">
        <v>25.07</v>
      </c>
      <c r="D41" s="44">
        <v>25.77</v>
      </c>
    </row>
    <row r="42" spans="1:6">
      <c r="A42" s="44" t="s">
        <v>100</v>
      </c>
      <c r="B42" s="45" t="s">
        <v>117</v>
      </c>
      <c r="C42" s="44">
        <v>90.23</v>
      </c>
      <c r="D42" s="44">
        <v>89.55</v>
      </c>
    </row>
    <row r="43" spans="1:6">
      <c r="A43" s="44" t="s">
        <v>100</v>
      </c>
      <c r="B43" s="45" t="s">
        <v>118</v>
      </c>
      <c r="C43" s="44">
        <v>0.91</v>
      </c>
      <c r="D43" s="44">
        <v>1.01</v>
      </c>
    </row>
    <row r="44" spans="1:6" ht="54">
      <c r="A44" s="44" t="s">
        <v>100</v>
      </c>
      <c r="B44" s="48" t="s">
        <v>119</v>
      </c>
      <c r="C44" s="49">
        <v>210.03</v>
      </c>
      <c r="D44" s="49">
        <v>205.02</v>
      </c>
    </row>
    <row r="45" spans="1:6">
      <c r="A45" s="44" t="s">
        <v>100</v>
      </c>
      <c r="B45" s="46" t="s">
        <v>120</v>
      </c>
      <c r="C45" s="47">
        <v>390.2</v>
      </c>
      <c r="D45" s="47">
        <v>466.55</v>
      </c>
    </row>
    <row r="46" spans="1:6">
      <c r="A46" s="44" t="s">
        <v>100</v>
      </c>
      <c r="B46" s="46" t="s">
        <v>121</v>
      </c>
      <c r="C46" s="47">
        <v>32.28</v>
      </c>
      <c r="D46" s="47">
        <v>36.130000000000003</v>
      </c>
    </row>
    <row r="47" spans="1:6" ht="54">
      <c r="A47" s="50" t="s">
        <v>100</v>
      </c>
      <c r="B47" s="51" t="s">
        <v>122</v>
      </c>
      <c r="C47" s="50">
        <v>2565.36</v>
      </c>
      <c r="D47" s="50">
        <v>2856.52</v>
      </c>
    </row>
    <row r="48" spans="1:6" ht="54">
      <c r="A48" s="50" t="s">
        <v>100</v>
      </c>
      <c r="B48" s="51" t="s">
        <v>123</v>
      </c>
      <c r="C48" s="50">
        <v>2539.59</v>
      </c>
      <c r="D48" s="50">
        <v>2593.7800000000002</v>
      </c>
    </row>
    <row r="49" spans="1:4" ht="54">
      <c r="A49" s="44" t="s">
        <v>100</v>
      </c>
      <c r="B49" s="45" t="s">
        <v>124</v>
      </c>
      <c r="C49" s="44">
        <v>5104.95</v>
      </c>
      <c r="D49" s="44">
        <v>5450.3</v>
      </c>
    </row>
  </sheetData>
  <mergeCells count="2">
    <mergeCell ref="C19:E19"/>
    <mergeCell ref="C20:E2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"/>
  <sheetViews>
    <sheetView zoomScaleNormal="100" workbookViewId="0"/>
  </sheetViews>
  <sheetFormatPr baseColWidth="10" defaultColWidth="11.109375" defaultRowHeight="18"/>
  <cols>
    <col min="1" max="1" width="32" style="12" customWidth="1"/>
    <col min="2" max="2" width="8.21875" style="12" customWidth="1"/>
    <col min="3" max="3" width="6.6640625" style="12" customWidth="1"/>
    <col min="4" max="4" width="8.109375" style="12" customWidth="1"/>
    <col min="5" max="5" width="5.77734375" style="12" customWidth="1"/>
    <col min="6" max="6" width="8.6640625" style="12" customWidth="1"/>
    <col min="7" max="7" width="11.109375" style="12" customWidth="1"/>
    <col min="8" max="8" width="8.77734375" style="12" customWidth="1"/>
    <col min="9" max="9" width="10.6640625" style="12" customWidth="1"/>
    <col min="10" max="10" width="10.33203125" style="22" customWidth="1"/>
    <col min="11" max="16384" width="11.109375" style="12"/>
  </cols>
  <sheetData>
    <row r="2" spans="1:12" s="30" customFormat="1" ht="18.75">
      <c r="A2" s="30" t="s">
        <v>79</v>
      </c>
      <c r="J2" s="31"/>
    </row>
    <row r="3" spans="1:12">
      <c r="A3" s="12" t="s">
        <v>149</v>
      </c>
      <c r="J3" s="87"/>
    </row>
    <row r="5" spans="1:12" ht="54">
      <c r="A5" s="33" t="s">
        <v>2</v>
      </c>
      <c r="B5" s="69" t="s">
        <v>3</v>
      </c>
      <c r="C5" s="69" t="s">
        <v>4</v>
      </c>
      <c r="D5" s="69" t="s">
        <v>5</v>
      </c>
      <c r="E5" s="69" t="s">
        <v>6</v>
      </c>
      <c r="F5" s="70" t="s">
        <v>7</v>
      </c>
      <c r="G5" s="71" t="s">
        <v>0</v>
      </c>
      <c r="H5" s="71" t="s">
        <v>1</v>
      </c>
      <c r="I5" s="72" t="s">
        <v>150</v>
      </c>
      <c r="J5" s="73" t="s">
        <v>157</v>
      </c>
      <c r="K5" s="88"/>
      <c r="L5" s="88"/>
    </row>
    <row r="6" spans="1:12" ht="18.75">
      <c r="A6" s="74" t="s">
        <v>70</v>
      </c>
      <c r="B6" s="90">
        <v>1206</v>
      </c>
      <c r="C6" s="90">
        <v>924</v>
      </c>
      <c r="D6" s="90">
        <v>6622</v>
      </c>
      <c r="E6" s="90">
        <v>210</v>
      </c>
      <c r="F6" s="90">
        <v>1806</v>
      </c>
      <c r="G6" s="83">
        <v>10768</v>
      </c>
      <c r="H6" s="83">
        <v>299630</v>
      </c>
      <c r="I6" s="72" t="s">
        <v>155</v>
      </c>
      <c r="J6" s="86">
        <v>3.5999999999999997E-2</v>
      </c>
      <c r="K6" s="88"/>
      <c r="L6" s="88"/>
    </row>
    <row r="7" spans="1:12">
      <c r="A7" s="85" t="s">
        <v>156</v>
      </c>
      <c r="B7" s="90"/>
      <c r="C7" s="90"/>
      <c r="D7" s="90"/>
      <c r="E7" s="90"/>
      <c r="F7" s="90"/>
      <c r="G7" s="83"/>
      <c r="H7" s="83"/>
      <c r="I7" s="72"/>
      <c r="J7" s="86"/>
      <c r="K7" s="88"/>
      <c r="L7" s="88"/>
    </row>
    <row r="8" spans="1:12" ht="18.75">
      <c r="A8" s="92" t="s">
        <v>134</v>
      </c>
      <c r="B8" s="75">
        <v>94</v>
      </c>
      <c r="C8" s="75">
        <v>88</v>
      </c>
      <c r="D8" s="75">
        <v>1603</v>
      </c>
      <c r="E8" s="75">
        <v>5</v>
      </c>
      <c r="F8" s="75">
        <v>136</v>
      </c>
      <c r="G8" s="76">
        <v>1926</v>
      </c>
      <c r="H8" s="77">
        <v>16260</v>
      </c>
      <c r="I8" s="94" t="s">
        <v>151</v>
      </c>
      <c r="J8" s="78">
        <v>0.11799999999999999</v>
      </c>
      <c r="K8" s="88"/>
      <c r="L8" s="88"/>
    </row>
    <row r="9" spans="1:12" ht="18.75">
      <c r="A9" s="92" t="s">
        <v>36</v>
      </c>
      <c r="B9" s="79">
        <v>122</v>
      </c>
      <c r="C9" s="79">
        <v>65</v>
      </c>
      <c r="D9" s="79">
        <v>1390</v>
      </c>
      <c r="E9" s="79">
        <v>11</v>
      </c>
      <c r="F9" s="79">
        <v>130</v>
      </c>
      <c r="G9" s="80">
        <v>1718</v>
      </c>
      <c r="H9" s="81">
        <v>23283</v>
      </c>
      <c r="I9" s="94" t="s">
        <v>151</v>
      </c>
      <c r="J9" s="78">
        <v>7.3999999999999996E-2</v>
      </c>
      <c r="K9" s="88"/>
      <c r="L9" s="88"/>
    </row>
    <row r="10" spans="1:12" ht="18.75">
      <c r="A10" s="92" t="s">
        <v>135</v>
      </c>
      <c r="B10" s="75">
        <v>39</v>
      </c>
      <c r="C10" s="75">
        <v>42</v>
      </c>
      <c r="D10" s="75">
        <v>1117</v>
      </c>
      <c r="E10" s="75">
        <v>5</v>
      </c>
      <c r="F10" s="75">
        <v>130</v>
      </c>
      <c r="G10" s="76">
        <v>1333</v>
      </c>
      <c r="H10" s="77">
        <v>5866</v>
      </c>
      <c r="I10" s="94" t="s">
        <v>152</v>
      </c>
      <c r="J10" s="78">
        <v>0.22700000000000001</v>
      </c>
      <c r="K10" s="88"/>
      <c r="L10" s="88"/>
    </row>
    <row r="11" spans="1:12" ht="18.75">
      <c r="A11" s="92" t="s">
        <v>136</v>
      </c>
      <c r="B11" s="75">
        <v>241</v>
      </c>
      <c r="C11" s="75">
        <v>54</v>
      </c>
      <c r="D11" s="75">
        <v>544</v>
      </c>
      <c r="E11" s="75">
        <v>4</v>
      </c>
      <c r="F11" s="75">
        <v>183</v>
      </c>
      <c r="G11" s="76">
        <v>1026</v>
      </c>
      <c r="H11" s="77">
        <v>19274</v>
      </c>
      <c r="I11" s="94" t="s">
        <v>153</v>
      </c>
      <c r="J11" s="78">
        <v>5.2999999999999999E-2</v>
      </c>
      <c r="K11" s="88"/>
      <c r="L11" s="88"/>
    </row>
    <row r="12" spans="1:12" ht="18.75">
      <c r="A12" s="92" t="s">
        <v>66</v>
      </c>
      <c r="B12" s="82">
        <v>9</v>
      </c>
      <c r="C12" s="82">
        <v>21</v>
      </c>
      <c r="D12" s="82">
        <v>669</v>
      </c>
      <c r="E12" s="82">
        <v>2</v>
      </c>
      <c r="F12" s="82">
        <v>16</v>
      </c>
      <c r="G12" s="83">
        <v>717</v>
      </c>
      <c r="H12" s="84">
        <v>2435</v>
      </c>
      <c r="I12" s="94" t="s">
        <v>152</v>
      </c>
      <c r="J12" s="78">
        <v>0.29399999999999998</v>
      </c>
      <c r="K12" s="88"/>
      <c r="L12" s="88"/>
    </row>
    <row r="13" spans="1:12" ht="18.75">
      <c r="A13" s="92" t="s">
        <v>67</v>
      </c>
      <c r="B13" s="82">
        <v>46</v>
      </c>
      <c r="C13" s="82">
        <v>155</v>
      </c>
      <c r="D13" s="82">
        <v>103</v>
      </c>
      <c r="E13" s="82">
        <v>3</v>
      </c>
      <c r="F13" s="82">
        <v>382</v>
      </c>
      <c r="G13" s="83">
        <v>689</v>
      </c>
      <c r="H13" s="84">
        <v>4356</v>
      </c>
      <c r="I13" s="94" t="s">
        <v>154</v>
      </c>
      <c r="J13" s="78">
        <v>0.158</v>
      </c>
    </row>
    <row r="14" spans="1:12" ht="18.75">
      <c r="A14" s="93" t="s">
        <v>68</v>
      </c>
      <c r="B14" s="82">
        <v>80</v>
      </c>
      <c r="C14" s="82">
        <v>21</v>
      </c>
      <c r="D14" s="82">
        <v>194</v>
      </c>
      <c r="E14" s="82">
        <v>2</v>
      </c>
      <c r="F14" s="82">
        <v>24</v>
      </c>
      <c r="G14" s="83">
        <v>321</v>
      </c>
      <c r="H14" s="84">
        <v>1608</v>
      </c>
      <c r="I14" s="94" t="s">
        <v>152</v>
      </c>
      <c r="J14" s="78">
        <v>0.2</v>
      </c>
      <c r="K14" s="88"/>
      <c r="L14" s="88"/>
    </row>
    <row r="15" spans="1:12">
      <c r="F15" s="138" t="s">
        <v>69</v>
      </c>
      <c r="G15" s="138"/>
      <c r="H15" s="138"/>
      <c r="I15" s="138"/>
      <c r="J15" s="138"/>
    </row>
    <row r="16" spans="1:12">
      <c r="F16" s="91"/>
      <c r="G16" s="91"/>
      <c r="H16" s="91"/>
      <c r="I16" s="91"/>
      <c r="J16" s="91"/>
      <c r="K16" s="88"/>
      <c r="L16" s="88"/>
    </row>
    <row r="17" spans="7:10">
      <c r="J17" s="12"/>
    </row>
    <row r="19" spans="7:10">
      <c r="G19" s="89"/>
    </row>
    <row r="22" spans="7:10">
      <c r="G22" s="36">
        <f>D6*100/G6</f>
        <v>61.49702823179792</v>
      </c>
    </row>
  </sheetData>
  <mergeCells count="1">
    <mergeCell ref="F15:J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zoomScaleNormal="100" workbookViewId="0"/>
  </sheetViews>
  <sheetFormatPr baseColWidth="10" defaultColWidth="11.109375" defaultRowHeight="18"/>
  <cols>
    <col min="1" max="16384" width="11.109375" style="12"/>
  </cols>
  <sheetData>
    <row r="2" spans="1:15" ht="20.25">
      <c r="A2" s="30" t="s">
        <v>78</v>
      </c>
    </row>
    <row r="3" spans="1:15">
      <c r="A3" s="12" t="s">
        <v>77</v>
      </c>
    </row>
    <row r="7" spans="1:15">
      <c r="I7" s="16"/>
      <c r="J7" s="16"/>
      <c r="K7" s="16"/>
      <c r="L7" s="16"/>
      <c r="M7" s="16"/>
      <c r="N7" s="16"/>
      <c r="O7" s="16"/>
    </row>
    <row r="8" spans="1:15">
      <c r="I8" s="16"/>
      <c r="J8" s="16"/>
      <c r="K8" s="16"/>
      <c r="L8" s="16"/>
      <c r="M8" s="16"/>
      <c r="N8" s="16"/>
      <c r="O8" s="16"/>
    </row>
    <row r="9" spans="1:15">
      <c r="I9" s="16"/>
      <c r="J9" s="16"/>
      <c r="K9" s="16"/>
      <c r="L9" s="16"/>
      <c r="M9" s="16"/>
      <c r="N9" s="16"/>
      <c r="O9" s="16"/>
    </row>
    <row r="10" spans="1:15">
      <c r="I10" s="16"/>
      <c r="J10" s="16"/>
      <c r="K10" s="16"/>
      <c r="L10" s="16"/>
      <c r="M10" s="16"/>
      <c r="N10" s="16"/>
      <c r="O10" s="16"/>
    </row>
    <row r="11" spans="1:15">
      <c r="I11" s="16"/>
      <c r="J11" s="16"/>
      <c r="K11" s="16"/>
      <c r="L11" s="16"/>
      <c r="M11" s="16"/>
      <c r="N11" s="16"/>
      <c r="O11" s="16"/>
    </row>
    <row r="12" spans="1:15">
      <c r="I12" s="16"/>
      <c r="J12" s="16"/>
      <c r="K12" s="16"/>
      <c r="L12" s="16"/>
      <c r="M12" s="16"/>
      <c r="N12" s="16"/>
      <c r="O12" s="16"/>
    </row>
    <row r="13" spans="1:15">
      <c r="I13" s="16"/>
      <c r="J13" s="16"/>
      <c r="K13" s="16"/>
      <c r="L13" s="16"/>
      <c r="M13" s="16"/>
      <c r="N13" s="16"/>
      <c r="O13" s="16"/>
    </row>
    <row r="14" spans="1:15">
      <c r="I14" s="16"/>
      <c r="J14" s="16"/>
      <c r="K14" s="16"/>
      <c r="L14" s="16"/>
      <c r="M14" s="16"/>
      <c r="N14" s="16"/>
      <c r="O14" s="16"/>
    </row>
    <row r="25" spans="1:7">
      <c r="D25" s="142" t="s">
        <v>37</v>
      </c>
      <c r="E25" s="142"/>
      <c r="F25" s="142"/>
      <c r="G25" s="142"/>
    </row>
    <row r="27" spans="1:7" s="25" customFormat="1" ht="12.75"/>
    <row r="29" spans="1:7">
      <c r="B29" s="139" t="s">
        <v>8</v>
      </c>
      <c r="C29" s="140"/>
      <c r="D29" s="140"/>
      <c r="E29" s="141"/>
    </row>
    <row r="30" spans="1:7">
      <c r="B30" s="95" t="s">
        <v>158</v>
      </c>
      <c r="C30" s="95" t="s">
        <v>159</v>
      </c>
      <c r="D30" s="95" t="s">
        <v>160</v>
      </c>
      <c r="E30" s="96" t="s">
        <v>71</v>
      </c>
    </row>
    <row r="31" spans="1:7">
      <c r="A31" s="26">
        <v>2000</v>
      </c>
      <c r="B31" s="27">
        <v>2845</v>
      </c>
      <c r="C31" s="27">
        <v>1283</v>
      </c>
      <c r="D31" s="28">
        <v>1090</v>
      </c>
      <c r="E31" s="29">
        <v>2305</v>
      </c>
    </row>
    <row r="32" spans="1:7">
      <c r="A32" s="26">
        <v>2001</v>
      </c>
      <c r="B32" s="27">
        <v>2812</v>
      </c>
      <c r="C32" s="27">
        <v>1289</v>
      </c>
      <c r="D32" s="28">
        <v>1046</v>
      </c>
      <c r="E32" s="29">
        <v>2250</v>
      </c>
    </row>
    <row r="33" spans="1:5">
      <c r="A33" s="26">
        <v>2002</v>
      </c>
      <c r="B33" s="27">
        <v>2324</v>
      </c>
      <c r="C33" s="27">
        <v>1406</v>
      </c>
      <c r="D33" s="28">
        <v>1114</v>
      </c>
      <c r="E33" s="29">
        <v>2097</v>
      </c>
    </row>
    <row r="34" spans="1:5">
      <c r="A34" s="26">
        <v>2003</v>
      </c>
      <c r="B34" s="27">
        <v>1977</v>
      </c>
      <c r="C34" s="27">
        <v>1463</v>
      </c>
      <c r="D34" s="28">
        <v>1177</v>
      </c>
      <c r="E34" s="29">
        <v>2062</v>
      </c>
    </row>
    <row r="35" spans="1:5">
      <c r="A35" s="26">
        <v>2004</v>
      </c>
      <c r="B35" s="27">
        <v>2047</v>
      </c>
      <c r="C35" s="27">
        <v>1410</v>
      </c>
      <c r="D35" s="28">
        <v>1180</v>
      </c>
      <c r="E35" s="29">
        <v>1941</v>
      </c>
    </row>
    <row r="36" spans="1:5">
      <c r="A36" s="26">
        <v>2005</v>
      </c>
      <c r="B36" s="27">
        <v>1953</v>
      </c>
      <c r="C36" s="27">
        <v>1334</v>
      </c>
      <c r="D36" s="28">
        <v>1081</v>
      </c>
      <c r="E36" s="29">
        <v>2068</v>
      </c>
    </row>
    <row r="37" spans="1:5">
      <c r="A37" s="26">
        <v>2006</v>
      </c>
      <c r="B37" s="27">
        <v>1986</v>
      </c>
      <c r="C37" s="27">
        <v>1383</v>
      </c>
      <c r="D37" s="28">
        <v>1020</v>
      </c>
      <c r="E37" s="29">
        <v>2004</v>
      </c>
    </row>
    <row r="38" spans="1:5">
      <c r="A38" s="26">
        <v>2007</v>
      </c>
      <c r="B38" s="27">
        <v>1977</v>
      </c>
      <c r="C38" s="27">
        <v>1312</v>
      </c>
      <c r="D38" s="28">
        <v>961</v>
      </c>
      <c r="E38" s="29">
        <v>1961</v>
      </c>
    </row>
    <row r="39" spans="1:5">
      <c r="A39" s="26">
        <v>2008</v>
      </c>
      <c r="B39" s="27">
        <v>1849</v>
      </c>
      <c r="C39" s="27">
        <v>1283</v>
      </c>
      <c r="D39" s="28">
        <v>965</v>
      </c>
      <c r="E39" s="29">
        <v>1874</v>
      </c>
    </row>
    <row r="40" spans="1:5">
      <c r="A40" s="26">
        <v>2009</v>
      </c>
      <c r="B40" s="27">
        <v>1845</v>
      </c>
      <c r="C40" s="27">
        <v>1302</v>
      </c>
      <c r="D40" s="28">
        <v>1032</v>
      </c>
      <c r="E40" s="29">
        <v>1859</v>
      </c>
    </row>
    <row r="41" spans="1:5">
      <c r="A41" s="26">
        <v>2010</v>
      </c>
      <c r="B41" s="27">
        <v>1865</v>
      </c>
      <c r="C41" s="27">
        <v>1335</v>
      </c>
      <c r="D41" s="28">
        <v>1157</v>
      </c>
      <c r="E41" s="29">
        <v>1835</v>
      </c>
    </row>
    <row r="42" spans="1:5">
      <c r="A42" s="26">
        <v>2011</v>
      </c>
      <c r="B42" s="27">
        <v>1883</v>
      </c>
      <c r="C42" s="27">
        <v>1349</v>
      </c>
      <c r="D42" s="28">
        <v>1191</v>
      </c>
      <c r="E42" s="29">
        <v>1819</v>
      </c>
    </row>
    <row r="43" spans="1:5">
      <c r="A43" s="26">
        <v>2012</v>
      </c>
      <c r="B43" s="27">
        <v>1838</v>
      </c>
      <c r="C43" s="27">
        <v>1346</v>
      </c>
      <c r="D43" s="28">
        <v>1059</v>
      </c>
      <c r="E43" s="29">
        <v>1640</v>
      </c>
    </row>
    <row r="44" spans="1:5">
      <c r="A44" s="26">
        <v>2013</v>
      </c>
      <c r="B44" s="27">
        <v>1762</v>
      </c>
      <c r="C44" s="27">
        <v>1357</v>
      </c>
      <c r="D44" s="28">
        <v>1044</v>
      </c>
      <c r="E44" s="29">
        <v>1699</v>
      </c>
    </row>
    <row r="45" spans="1:5">
      <c r="A45" s="26">
        <v>2014</v>
      </c>
      <c r="B45" s="27">
        <v>1915</v>
      </c>
      <c r="C45" s="27">
        <v>1279</v>
      </c>
      <c r="D45" s="28">
        <v>1047</v>
      </c>
      <c r="E45" s="29">
        <v>1618</v>
      </c>
    </row>
    <row r="46" spans="1:5">
      <c r="A46" s="26">
        <v>2015</v>
      </c>
      <c r="B46" s="27">
        <v>1847</v>
      </c>
      <c r="C46" s="27">
        <v>1155</v>
      </c>
      <c r="D46" s="28">
        <v>1081</v>
      </c>
      <c r="E46" s="29">
        <v>1640</v>
      </c>
    </row>
    <row r="47" spans="1:5">
      <c r="A47" s="26">
        <v>2016</v>
      </c>
      <c r="B47" s="27">
        <v>1848</v>
      </c>
      <c r="C47" s="27">
        <v>1153</v>
      </c>
      <c r="D47" s="28">
        <v>1167</v>
      </c>
      <c r="E47" s="29">
        <v>1571</v>
      </c>
    </row>
    <row r="48" spans="1:5">
      <c r="A48" s="26">
        <v>2017</v>
      </c>
      <c r="B48" s="27">
        <v>1871</v>
      </c>
      <c r="C48" s="27">
        <v>1159</v>
      </c>
      <c r="D48" s="28">
        <v>1157</v>
      </c>
      <c r="E48" s="29">
        <v>1642</v>
      </c>
    </row>
    <row r="49" spans="1:5">
      <c r="A49" s="26">
        <v>2018</v>
      </c>
      <c r="B49" s="27">
        <v>1645</v>
      </c>
      <c r="C49" s="27">
        <v>1162</v>
      </c>
      <c r="D49" s="28">
        <v>1146</v>
      </c>
      <c r="E49" s="29">
        <v>1593</v>
      </c>
    </row>
    <row r="50" spans="1:5">
      <c r="A50" s="26">
        <v>2019</v>
      </c>
      <c r="B50" s="27">
        <v>1574</v>
      </c>
      <c r="C50" s="27">
        <v>1176</v>
      </c>
      <c r="D50" s="28">
        <v>1061</v>
      </c>
      <c r="E50" s="29">
        <v>1638</v>
      </c>
    </row>
    <row r="51" spans="1:5">
      <c r="A51" s="14">
        <v>2020</v>
      </c>
      <c r="B51" s="29">
        <v>1662</v>
      </c>
      <c r="C51" s="29">
        <v>1115</v>
      </c>
      <c r="D51" s="29">
        <v>1055</v>
      </c>
      <c r="E51" s="29">
        <v>1686</v>
      </c>
    </row>
    <row r="52" spans="1:5">
      <c r="A52" s="14">
        <v>2021</v>
      </c>
      <c r="B52" s="29">
        <v>1926</v>
      </c>
      <c r="C52" s="29">
        <v>1333</v>
      </c>
      <c r="D52" s="29">
        <v>1026</v>
      </c>
      <c r="E52" s="29">
        <v>1718</v>
      </c>
    </row>
    <row r="53" spans="1:5">
      <c r="A53" s="25" t="s">
        <v>37</v>
      </c>
    </row>
  </sheetData>
  <mergeCells count="2">
    <mergeCell ref="B29:E29"/>
    <mergeCell ref="D25:G2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/>
  </sheetViews>
  <sheetFormatPr baseColWidth="10" defaultColWidth="11.109375" defaultRowHeight="18"/>
  <cols>
    <col min="1" max="1" width="10.33203125" style="12" customWidth="1"/>
    <col min="2" max="2" width="14.109375" style="12" customWidth="1"/>
    <col min="3" max="3" width="16.6640625" style="12" customWidth="1"/>
    <col min="4" max="4" width="13.44140625" style="12" customWidth="1"/>
    <col min="5" max="5" width="16.5546875" style="12" customWidth="1"/>
    <col min="6" max="6" width="16.77734375" style="12" customWidth="1"/>
    <col min="7" max="9" width="20.77734375" style="12" customWidth="1"/>
    <col min="10" max="16384" width="11.109375" style="12"/>
  </cols>
  <sheetData>
    <row r="2" spans="1:6" s="37" customFormat="1" ht="18.75">
      <c r="A2" s="30" t="s">
        <v>80</v>
      </c>
    </row>
    <row r="3" spans="1:6">
      <c r="A3" s="12" t="s">
        <v>83</v>
      </c>
    </row>
    <row r="4" spans="1:6">
      <c r="B4" s="143" t="s">
        <v>0</v>
      </c>
      <c r="C4" s="143"/>
      <c r="D4" s="143" t="s">
        <v>1</v>
      </c>
      <c r="E4" s="143"/>
      <c r="F4" s="144" t="s">
        <v>163</v>
      </c>
    </row>
    <row r="5" spans="1:6" ht="60.6" customHeight="1">
      <c r="B5" s="32" t="s">
        <v>161</v>
      </c>
      <c r="C5" s="32" t="s">
        <v>162</v>
      </c>
      <c r="D5" s="32" t="s">
        <v>161</v>
      </c>
      <c r="E5" s="32" t="s">
        <v>162</v>
      </c>
      <c r="F5" s="144"/>
    </row>
    <row r="6" spans="1:6">
      <c r="A6" s="33" t="s">
        <v>36</v>
      </c>
      <c r="B6" s="34">
        <v>367995</v>
      </c>
      <c r="C6" s="34">
        <v>214</v>
      </c>
      <c r="D6" s="34">
        <v>4451216</v>
      </c>
      <c r="E6" s="34">
        <v>191</v>
      </c>
      <c r="F6" s="35">
        <v>8.2672914547395582</v>
      </c>
    </row>
    <row r="7" spans="1:6">
      <c r="A7" s="33" t="s">
        <v>134</v>
      </c>
      <c r="B7" s="34">
        <v>843491</v>
      </c>
      <c r="C7" s="34">
        <v>438</v>
      </c>
      <c r="D7" s="34">
        <v>6881138</v>
      </c>
      <c r="E7" s="34">
        <v>423</v>
      </c>
      <c r="F7" s="35">
        <v>12.258016043276562</v>
      </c>
    </row>
    <row r="8" spans="1:6">
      <c r="A8" s="33" t="s">
        <v>135</v>
      </c>
      <c r="B8" s="34">
        <v>465991</v>
      </c>
      <c r="C8" s="34">
        <v>350</v>
      </c>
      <c r="D8" s="34">
        <v>1871616</v>
      </c>
      <c r="E8" s="34">
        <v>319</v>
      </c>
      <c r="F8" s="35">
        <v>24.897788862672684</v>
      </c>
    </row>
    <row r="9" spans="1:6">
      <c r="A9" s="33" t="s">
        <v>136</v>
      </c>
      <c r="B9" s="34">
        <v>214427</v>
      </c>
      <c r="C9" s="34">
        <v>209</v>
      </c>
      <c r="D9" s="34">
        <v>2910359</v>
      </c>
      <c r="E9" s="34">
        <v>151</v>
      </c>
      <c r="F9" s="35">
        <v>7.3677164913331996</v>
      </c>
    </row>
    <row r="10" spans="1:6">
      <c r="C10" s="145" t="s">
        <v>69</v>
      </c>
      <c r="D10" s="145"/>
      <c r="E10" s="145"/>
      <c r="F10" s="145"/>
    </row>
    <row r="13" spans="1:6">
      <c r="F13" s="36"/>
    </row>
  </sheetData>
  <mergeCells count="4">
    <mergeCell ref="B4:C4"/>
    <mergeCell ref="D4:E4"/>
    <mergeCell ref="F4:F5"/>
    <mergeCell ref="C10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workbookViewId="0"/>
  </sheetViews>
  <sheetFormatPr baseColWidth="10" defaultColWidth="11.5546875" defaultRowHeight="18"/>
  <cols>
    <col min="1" max="1" width="37.21875" style="16" customWidth="1"/>
    <col min="2" max="16384" width="11.5546875" style="16"/>
  </cols>
  <sheetData>
    <row r="2" spans="1:7" ht="18.75">
      <c r="A2" s="38" t="s">
        <v>146</v>
      </c>
    </row>
    <row r="3" spans="1:7" s="17" customFormat="1">
      <c r="A3" s="16" t="s">
        <v>148</v>
      </c>
    </row>
    <row r="5" spans="1:7">
      <c r="A5" s="150"/>
      <c r="B5" s="146" t="s">
        <v>9</v>
      </c>
      <c r="C5" s="147"/>
      <c r="D5" s="148" t="s">
        <v>147</v>
      </c>
      <c r="E5" s="149"/>
    </row>
    <row r="6" spans="1:7">
      <c r="A6" s="151"/>
      <c r="B6" s="97">
        <v>2010</v>
      </c>
      <c r="C6" s="97">
        <v>2020</v>
      </c>
      <c r="D6" s="97">
        <v>2010</v>
      </c>
      <c r="E6" s="97">
        <v>2020</v>
      </c>
    </row>
    <row r="7" spans="1:7">
      <c r="A7" s="98" t="s">
        <v>139</v>
      </c>
      <c r="B7" s="99">
        <v>1011</v>
      </c>
      <c r="C7" s="100">
        <v>1254</v>
      </c>
      <c r="D7" s="101">
        <v>8263</v>
      </c>
      <c r="E7" s="102">
        <v>8700</v>
      </c>
    </row>
    <row r="8" spans="1:7">
      <c r="A8" s="103" t="s">
        <v>73</v>
      </c>
      <c r="B8" s="104"/>
      <c r="C8" s="105"/>
      <c r="D8" s="106"/>
      <c r="E8" s="105"/>
    </row>
    <row r="9" spans="1:7">
      <c r="A9" s="107" t="s">
        <v>140</v>
      </c>
      <c r="B9" s="108">
        <v>261</v>
      </c>
      <c r="C9" s="109">
        <v>382</v>
      </c>
      <c r="D9" s="110">
        <v>2402</v>
      </c>
      <c r="E9" s="109">
        <v>3111</v>
      </c>
      <c r="G9" s="18"/>
    </row>
    <row r="10" spans="1:7">
      <c r="A10" s="111" t="s">
        <v>141</v>
      </c>
      <c r="B10" s="112">
        <v>324</v>
      </c>
      <c r="C10" s="113">
        <v>310</v>
      </c>
      <c r="D10" s="114">
        <v>4366</v>
      </c>
      <c r="E10" s="113">
        <v>3885</v>
      </c>
    </row>
    <row r="11" spans="1:7">
      <c r="A11" s="111" t="s">
        <v>144</v>
      </c>
      <c r="B11" s="112">
        <v>195</v>
      </c>
      <c r="C11" s="113">
        <v>219</v>
      </c>
      <c r="D11" s="114">
        <v>970</v>
      </c>
      <c r="E11" s="113">
        <v>939</v>
      </c>
    </row>
    <row r="12" spans="1:7">
      <c r="A12" s="111" t="s">
        <v>143</v>
      </c>
      <c r="B12" s="112">
        <v>103</v>
      </c>
      <c r="C12" s="113">
        <v>185</v>
      </c>
      <c r="D12" s="114">
        <v>192</v>
      </c>
      <c r="E12" s="113">
        <v>369</v>
      </c>
    </row>
    <row r="13" spans="1:7">
      <c r="A13" s="111" t="s">
        <v>142</v>
      </c>
      <c r="B13" s="112">
        <v>61</v>
      </c>
      <c r="C13" s="113">
        <v>71</v>
      </c>
      <c r="D13" s="114">
        <v>201</v>
      </c>
      <c r="E13" s="113">
        <v>236</v>
      </c>
      <c r="G13" s="19"/>
    </row>
    <row r="14" spans="1:7">
      <c r="A14" s="115" t="s">
        <v>145</v>
      </c>
      <c r="B14" s="116">
        <v>17</v>
      </c>
      <c r="C14" s="117">
        <v>16</v>
      </c>
      <c r="D14" s="118">
        <v>80</v>
      </c>
      <c r="E14" s="117">
        <v>81</v>
      </c>
    </row>
    <row r="15" spans="1:7">
      <c r="B15" s="152" t="s">
        <v>75</v>
      </c>
      <c r="C15" s="152"/>
      <c r="D15" s="152"/>
      <c r="E15" s="152"/>
    </row>
    <row r="18" spans="3:3">
      <c r="C18" s="19"/>
    </row>
  </sheetData>
  <mergeCells count="4">
    <mergeCell ref="B5:C5"/>
    <mergeCell ref="D5:E5"/>
    <mergeCell ref="A5:A6"/>
    <mergeCell ref="B15:E1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zoomScaleNormal="100" workbookViewId="0"/>
  </sheetViews>
  <sheetFormatPr baseColWidth="10" defaultRowHeight="16.5"/>
  <cols>
    <col min="1" max="1" width="18.33203125" customWidth="1"/>
    <col min="2" max="2" width="13.5546875" customWidth="1"/>
    <col min="3" max="3" width="11.44140625" customWidth="1"/>
    <col min="4" max="4" width="14.77734375" customWidth="1"/>
    <col min="5" max="5" width="13.88671875" customWidth="1"/>
    <col min="6" max="6" width="15" customWidth="1"/>
    <col min="7" max="7" width="16.6640625" customWidth="1"/>
  </cols>
  <sheetData>
    <row r="1" spans="1:9" s="37" customFormat="1" ht="18.75">
      <c r="A1" s="30" t="s">
        <v>38</v>
      </c>
    </row>
    <row r="2" spans="1:9" s="12" customFormat="1" ht="18">
      <c r="A2" s="12" t="s">
        <v>138</v>
      </c>
    </row>
    <row r="3" spans="1:9" ht="17.25" thickBot="1"/>
    <row r="4" spans="1:9" ht="48" thickBot="1">
      <c r="B4" s="56"/>
      <c r="C4" s="57"/>
      <c r="D4" s="59" t="s">
        <v>137</v>
      </c>
      <c r="E4" s="60" t="s">
        <v>84</v>
      </c>
      <c r="F4" s="60" t="s">
        <v>85</v>
      </c>
      <c r="G4" s="61" t="s">
        <v>86</v>
      </c>
    </row>
    <row r="5" spans="1:9" ht="31.5" customHeight="1">
      <c r="B5" s="153" t="s">
        <v>87</v>
      </c>
      <c r="C5" s="64">
        <v>2010</v>
      </c>
      <c r="D5" s="62">
        <v>315</v>
      </c>
      <c r="E5" s="58">
        <v>231</v>
      </c>
      <c r="F5" s="68">
        <v>336</v>
      </c>
      <c r="G5" s="58" t="s">
        <v>88</v>
      </c>
      <c r="I5" s="40"/>
    </row>
    <row r="6" spans="1:9" ht="26.45" customHeight="1">
      <c r="B6" s="154"/>
      <c r="C6" s="65">
        <v>2020</v>
      </c>
      <c r="D6" s="63">
        <v>465</v>
      </c>
      <c r="E6" s="55">
        <v>163</v>
      </c>
      <c r="F6" s="55">
        <v>653</v>
      </c>
      <c r="G6" s="55" t="s">
        <v>88</v>
      </c>
    </row>
    <row r="7" spans="1:9" ht="29.1" customHeight="1">
      <c r="B7" s="155" t="s">
        <v>89</v>
      </c>
      <c r="C7" s="66">
        <v>2010</v>
      </c>
      <c r="D7" s="63">
        <v>276</v>
      </c>
      <c r="E7" s="55">
        <v>104</v>
      </c>
      <c r="F7" s="55">
        <v>284</v>
      </c>
      <c r="G7" s="55">
        <v>219</v>
      </c>
    </row>
    <row r="8" spans="1:9" ht="29.45" customHeight="1" thickBot="1">
      <c r="B8" s="156"/>
      <c r="C8" s="67">
        <v>2020</v>
      </c>
      <c r="D8" s="63">
        <v>421</v>
      </c>
      <c r="E8" s="55">
        <v>133</v>
      </c>
      <c r="F8" s="55">
        <v>573</v>
      </c>
      <c r="G8" s="55">
        <v>123</v>
      </c>
    </row>
    <row r="9" spans="1:9">
      <c r="B9" s="157" t="s">
        <v>90</v>
      </c>
      <c r="C9" s="157"/>
      <c r="D9" s="157"/>
      <c r="E9" s="157"/>
      <c r="F9" s="157"/>
      <c r="G9" s="157"/>
    </row>
    <row r="10" spans="1:9">
      <c r="B10" s="41"/>
      <c r="C10" s="157" t="s">
        <v>91</v>
      </c>
      <c r="D10" s="157"/>
      <c r="E10" s="157"/>
      <c r="F10" s="157"/>
      <c r="G10" s="157"/>
    </row>
  </sheetData>
  <mergeCells count="4">
    <mergeCell ref="B5:B6"/>
    <mergeCell ref="B7:B8"/>
    <mergeCell ref="B9:G9"/>
    <mergeCell ref="C10:G1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="115" zoomScaleNormal="115" workbookViewId="0"/>
  </sheetViews>
  <sheetFormatPr baseColWidth="10" defaultColWidth="11.109375" defaultRowHeight="18"/>
  <cols>
    <col min="1" max="1" width="33" style="12" customWidth="1"/>
    <col min="2" max="2" width="10.6640625" style="12" customWidth="1"/>
    <col min="3" max="16384" width="11.109375" style="12"/>
  </cols>
  <sheetData>
    <row r="1" spans="1:1" s="30" customFormat="1" ht="18.75">
      <c r="A1" s="30" t="s">
        <v>165</v>
      </c>
    </row>
    <row r="2" spans="1:1">
      <c r="A2" s="12" t="s">
        <v>166</v>
      </c>
    </row>
    <row r="18" spans="1:10">
      <c r="C18" s="142" t="s">
        <v>81</v>
      </c>
      <c r="D18" s="142"/>
      <c r="E18" s="142"/>
    </row>
    <row r="21" spans="1:10">
      <c r="A21" s="12" t="s">
        <v>17</v>
      </c>
    </row>
    <row r="22" spans="1:10">
      <c r="A22" s="13" t="s">
        <v>15</v>
      </c>
      <c r="B22" s="13">
        <v>2014</v>
      </c>
      <c r="C22" s="13">
        <v>2015</v>
      </c>
      <c r="D22" s="13">
        <v>2016</v>
      </c>
      <c r="E22" s="13">
        <v>2017</v>
      </c>
      <c r="F22" s="13">
        <v>2018</v>
      </c>
      <c r="G22" s="13">
        <v>2019</v>
      </c>
      <c r="H22" s="13">
        <v>2020</v>
      </c>
      <c r="I22" s="13">
        <v>2021</v>
      </c>
      <c r="J22" s="13">
        <v>2022</v>
      </c>
    </row>
    <row r="23" spans="1:10">
      <c r="A23" s="13" t="s">
        <v>72</v>
      </c>
      <c r="B23" s="13">
        <v>243</v>
      </c>
      <c r="C23" s="13">
        <v>260</v>
      </c>
      <c r="D23" s="13">
        <v>284</v>
      </c>
      <c r="E23" s="13">
        <v>324</v>
      </c>
      <c r="F23" s="13">
        <v>340</v>
      </c>
      <c r="G23" s="14">
        <v>381</v>
      </c>
      <c r="H23" s="13">
        <v>452</v>
      </c>
      <c r="I23" s="13">
        <v>509</v>
      </c>
      <c r="J23" s="13">
        <v>539</v>
      </c>
    </row>
    <row r="24" spans="1:10">
      <c r="A24" s="13" t="s">
        <v>16</v>
      </c>
      <c r="B24" s="15">
        <v>940</v>
      </c>
      <c r="C24" s="15">
        <v>950</v>
      </c>
      <c r="D24" s="15">
        <v>1041</v>
      </c>
      <c r="E24" s="15">
        <v>1145</v>
      </c>
      <c r="F24" s="15">
        <v>1251</v>
      </c>
      <c r="G24" s="13">
        <v>1464</v>
      </c>
      <c r="H24" s="13">
        <v>1602</v>
      </c>
      <c r="I24" s="13">
        <v>1742</v>
      </c>
      <c r="J24" s="13">
        <v>1820</v>
      </c>
    </row>
  </sheetData>
  <mergeCells count="1">
    <mergeCell ref="C18:E1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zoomScaleNormal="100" workbookViewId="0"/>
  </sheetViews>
  <sheetFormatPr baseColWidth="10" defaultRowHeight="16.5"/>
  <sheetData>
    <row r="2" spans="1:1" s="30" customFormat="1" ht="18.75">
      <c r="A2" s="30" t="s">
        <v>168</v>
      </c>
    </row>
    <row r="3" spans="1:1">
      <c r="A3" s="5" t="s">
        <v>94</v>
      </c>
    </row>
    <row r="27" spans="1:9">
      <c r="C27" s="158" t="s">
        <v>169</v>
      </c>
      <c r="D27" s="158"/>
      <c r="E27" s="158"/>
      <c r="F27" s="158"/>
      <c r="G27" s="158"/>
      <c r="H27" s="158"/>
      <c r="I27" s="158"/>
    </row>
    <row r="30" spans="1:9" s="1" customFormat="1">
      <c r="A30" s="5" t="s">
        <v>34</v>
      </c>
    </row>
    <row r="31" spans="1:9">
      <c r="B31" s="4" t="s">
        <v>15</v>
      </c>
      <c r="C31" s="4" t="s">
        <v>158</v>
      </c>
      <c r="D31" s="4" t="s">
        <v>167</v>
      </c>
      <c r="E31" s="4" t="s">
        <v>159</v>
      </c>
      <c r="F31" s="4" t="s">
        <v>160</v>
      </c>
    </row>
    <row r="32" spans="1:9">
      <c r="A32" s="2" t="s">
        <v>23</v>
      </c>
      <c r="B32" s="4">
        <v>88.8</v>
      </c>
      <c r="C32" s="4">
        <v>69.2</v>
      </c>
      <c r="D32" s="4">
        <v>112.2</v>
      </c>
      <c r="E32" s="4">
        <v>89.5</v>
      </c>
      <c r="F32" s="11">
        <v>100.5</v>
      </c>
    </row>
    <row r="33" spans="1:6">
      <c r="A33" s="2" t="s">
        <v>24</v>
      </c>
      <c r="B33" s="4">
        <v>98.2</v>
      </c>
      <c r="C33" s="4">
        <v>76.8</v>
      </c>
      <c r="D33" s="4">
        <v>111</v>
      </c>
      <c r="E33" s="4">
        <v>120</v>
      </c>
      <c r="F33" s="11">
        <v>102.2</v>
      </c>
    </row>
    <row r="34" spans="1:6">
      <c r="A34" s="2" t="s">
        <v>25</v>
      </c>
      <c r="B34" s="4">
        <v>99.4</v>
      </c>
      <c r="C34" s="4">
        <v>78.7</v>
      </c>
      <c r="D34" s="4">
        <v>94.5</v>
      </c>
      <c r="E34" s="4">
        <v>93.5</v>
      </c>
      <c r="F34" s="11">
        <v>91.9</v>
      </c>
    </row>
    <row r="35" spans="1:6">
      <c r="A35" s="2" t="s">
        <v>26</v>
      </c>
      <c r="B35" s="4">
        <v>96.8</v>
      </c>
      <c r="C35" s="4">
        <v>82.7</v>
      </c>
      <c r="D35" s="4">
        <v>90.6</v>
      </c>
      <c r="E35" s="4">
        <v>97.9</v>
      </c>
      <c r="F35" s="11">
        <v>94.1</v>
      </c>
    </row>
    <row r="36" spans="1:6">
      <c r="A36" s="2" t="s">
        <v>27</v>
      </c>
      <c r="B36" s="4">
        <v>89.8</v>
      </c>
      <c r="C36" s="4">
        <v>79.3</v>
      </c>
      <c r="D36" s="4">
        <v>99.4</v>
      </c>
      <c r="E36" s="4">
        <v>113.9</v>
      </c>
      <c r="F36" s="11">
        <v>97.6</v>
      </c>
    </row>
    <row r="37" spans="1:6">
      <c r="A37" s="2" t="s">
        <v>11</v>
      </c>
      <c r="B37" s="4">
        <v>106.7</v>
      </c>
      <c r="C37" s="4">
        <v>82.5</v>
      </c>
      <c r="D37" s="4">
        <v>129.69999999999999</v>
      </c>
      <c r="E37" s="4">
        <v>125.5</v>
      </c>
      <c r="F37" s="11">
        <v>116.5</v>
      </c>
    </row>
    <row r="38" spans="1:6">
      <c r="A38" s="2" t="s">
        <v>12</v>
      </c>
      <c r="B38" s="4">
        <v>93</v>
      </c>
      <c r="C38" s="4">
        <v>84.8</v>
      </c>
      <c r="D38" s="4">
        <v>101.6</v>
      </c>
      <c r="E38" s="4">
        <v>93.9</v>
      </c>
      <c r="F38" s="11">
        <v>84.1</v>
      </c>
    </row>
    <row r="39" spans="1:6">
      <c r="A39" s="2" t="s">
        <v>13</v>
      </c>
      <c r="B39" s="4">
        <v>103</v>
      </c>
      <c r="C39" s="4">
        <v>104.2</v>
      </c>
      <c r="D39" s="4">
        <v>103.7</v>
      </c>
      <c r="E39" s="4">
        <v>111.6</v>
      </c>
      <c r="F39" s="11">
        <v>112.7</v>
      </c>
    </row>
    <row r="40" spans="1:6">
      <c r="A40" s="2" t="s">
        <v>14</v>
      </c>
      <c r="B40" s="4">
        <v>104.3</v>
      </c>
      <c r="C40" s="4">
        <v>103.9</v>
      </c>
      <c r="D40" s="4">
        <v>142.5</v>
      </c>
      <c r="E40" s="4">
        <v>138.80000000000001</v>
      </c>
      <c r="F40" s="11">
        <v>101.4</v>
      </c>
    </row>
    <row r="41" spans="1:6">
      <c r="A41" s="2" t="s">
        <v>28</v>
      </c>
      <c r="B41" s="4">
        <v>95.1</v>
      </c>
      <c r="C41" s="4">
        <v>89.8</v>
      </c>
      <c r="D41" s="4">
        <v>110.4</v>
      </c>
      <c r="E41" s="4">
        <v>76.400000000000006</v>
      </c>
      <c r="F41" s="11">
        <v>92.7</v>
      </c>
    </row>
    <row r="42" spans="1:6">
      <c r="A42" s="2" t="s">
        <v>29</v>
      </c>
      <c r="B42" s="4">
        <v>100.2</v>
      </c>
      <c r="C42" s="4">
        <v>100</v>
      </c>
      <c r="D42" s="4">
        <v>100.6</v>
      </c>
      <c r="E42" s="4">
        <v>100.4</v>
      </c>
      <c r="F42" s="11">
        <v>100.1</v>
      </c>
    </row>
    <row r="43" spans="1:6">
      <c r="A43" s="2" t="s">
        <v>30</v>
      </c>
      <c r="B43" s="4">
        <v>108.2</v>
      </c>
      <c r="C43" s="4">
        <v>93.3</v>
      </c>
      <c r="D43" s="4">
        <v>181.1</v>
      </c>
      <c r="E43" s="4">
        <v>109.8</v>
      </c>
      <c r="F43" s="11">
        <v>103.5</v>
      </c>
    </row>
    <row r="44" spans="1:6">
      <c r="A44" s="2" t="s">
        <v>31</v>
      </c>
      <c r="B44" s="4">
        <v>102.6</v>
      </c>
      <c r="C44" s="4">
        <v>86.2</v>
      </c>
      <c r="D44" s="4">
        <v>106.1</v>
      </c>
      <c r="E44" s="4">
        <v>118.3</v>
      </c>
      <c r="F44" s="11">
        <v>108.2</v>
      </c>
    </row>
    <row r="45" spans="1:6">
      <c r="A45" s="2" t="s">
        <v>32</v>
      </c>
      <c r="B45" s="4">
        <v>111</v>
      </c>
      <c r="C45" s="4">
        <v>145.1</v>
      </c>
      <c r="D45" s="4">
        <v>122.5</v>
      </c>
      <c r="E45" s="4">
        <v>117.2</v>
      </c>
      <c r="F45" s="11">
        <v>119.1</v>
      </c>
    </row>
    <row r="46" spans="1:6">
      <c r="A46" s="2" t="s">
        <v>33</v>
      </c>
      <c r="B46" s="4">
        <v>119.1</v>
      </c>
      <c r="C46" s="4">
        <v>135.6</v>
      </c>
      <c r="D46" s="4">
        <v>125.8</v>
      </c>
      <c r="E46" s="4">
        <v>129.9</v>
      </c>
      <c r="F46" s="11">
        <v>123.6</v>
      </c>
    </row>
    <row r="47" spans="1:6">
      <c r="A47" s="39">
        <v>2020</v>
      </c>
      <c r="B47" s="11">
        <v>126.5</v>
      </c>
      <c r="C47" s="11">
        <v>142.5</v>
      </c>
      <c r="D47" s="11">
        <v>160.69999999999999</v>
      </c>
      <c r="E47" s="11">
        <v>127.3</v>
      </c>
      <c r="F47" s="11">
        <v>112.5</v>
      </c>
    </row>
    <row r="48" spans="1:6">
      <c r="A48" s="39">
        <v>2021</v>
      </c>
      <c r="B48" s="11">
        <v>125.1</v>
      </c>
      <c r="C48" s="11">
        <v>126.6</v>
      </c>
      <c r="D48" s="11">
        <v>162.30000000000001</v>
      </c>
      <c r="E48" s="11">
        <v>148.6</v>
      </c>
      <c r="F48" s="11">
        <v>110.7</v>
      </c>
    </row>
    <row r="49" spans="1:6">
      <c r="A49" s="39">
        <v>2022</v>
      </c>
      <c r="B49" s="11">
        <v>135.5</v>
      </c>
      <c r="C49" s="11">
        <v>136.19999999999999</v>
      </c>
      <c r="D49" s="11">
        <v>131</v>
      </c>
      <c r="E49" s="11">
        <v>110.7</v>
      </c>
      <c r="F49" s="11">
        <v>131.9</v>
      </c>
    </row>
    <row r="51" spans="1:6">
      <c r="A51" s="3" t="s">
        <v>35</v>
      </c>
    </row>
    <row r="56" spans="1:6">
      <c r="A56" s="3" t="s">
        <v>35</v>
      </c>
    </row>
  </sheetData>
  <mergeCells count="1">
    <mergeCell ref="C27:I2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zoomScaleNormal="100" workbookViewId="0"/>
  </sheetViews>
  <sheetFormatPr baseColWidth="10" defaultColWidth="11.109375" defaultRowHeight="18"/>
  <cols>
    <col min="1" max="1" width="11.109375" style="12"/>
    <col min="2" max="2" width="16.6640625" style="12" customWidth="1"/>
    <col min="3" max="3" width="16.21875" style="12" customWidth="1"/>
    <col min="4" max="16384" width="11.109375" style="12"/>
  </cols>
  <sheetData>
    <row r="1" spans="1:1">
      <c r="A1" s="20" t="s">
        <v>82</v>
      </c>
    </row>
    <row r="2" spans="1:1">
      <c r="A2" s="12" t="s">
        <v>93</v>
      </c>
    </row>
    <row r="18" spans="1:6">
      <c r="C18" s="142" t="s">
        <v>76</v>
      </c>
      <c r="D18" s="142"/>
      <c r="E18" s="142"/>
      <c r="F18" s="142"/>
    </row>
    <row r="19" spans="1:6">
      <c r="C19" s="142" t="s">
        <v>170</v>
      </c>
      <c r="D19" s="142"/>
      <c r="E19" s="142"/>
      <c r="F19" s="142"/>
    </row>
    <row r="22" spans="1:6" ht="36.950000000000003" customHeight="1">
      <c r="B22" s="23" t="s">
        <v>52</v>
      </c>
      <c r="C22" s="23" t="s">
        <v>74</v>
      </c>
    </row>
    <row r="23" spans="1:6" s="22" customFormat="1" ht="36">
      <c r="A23" s="23" t="s">
        <v>18</v>
      </c>
      <c r="B23" s="23" t="s">
        <v>39</v>
      </c>
      <c r="C23" s="23" t="s">
        <v>39</v>
      </c>
    </row>
    <row r="24" spans="1:6">
      <c r="A24" s="13" t="s">
        <v>40</v>
      </c>
      <c r="B24" s="13">
        <v>12.69</v>
      </c>
      <c r="C24" s="13">
        <v>10.64</v>
      </c>
    </row>
    <row r="25" spans="1:6">
      <c r="A25" s="13" t="s">
        <v>41</v>
      </c>
      <c r="B25" s="13">
        <v>16.05</v>
      </c>
      <c r="C25" s="13">
        <v>10.38</v>
      </c>
    </row>
    <row r="26" spans="1:6">
      <c r="A26" s="13" t="s">
        <v>42</v>
      </c>
      <c r="B26" s="13">
        <v>15.89</v>
      </c>
      <c r="C26" s="13">
        <v>12.17</v>
      </c>
    </row>
    <row r="27" spans="1:6">
      <c r="A27" s="13" t="s">
        <v>43</v>
      </c>
      <c r="B27" s="13">
        <v>15.07</v>
      </c>
      <c r="C27" s="13">
        <v>12.27</v>
      </c>
    </row>
    <row r="28" spans="1:6">
      <c r="A28" s="13" t="s">
        <v>44</v>
      </c>
      <c r="B28" s="13">
        <v>15.93</v>
      </c>
      <c r="C28" s="13">
        <v>10.199999999999999</v>
      </c>
    </row>
    <row r="29" spans="1:6">
      <c r="A29" s="13" t="s">
        <v>45</v>
      </c>
      <c r="B29" s="13">
        <v>15.59</v>
      </c>
      <c r="C29" s="13">
        <v>11.06</v>
      </c>
    </row>
    <row r="30" spans="1:6">
      <c r="A30" s="13" t="s">
        <v>46</v>
      </c>
      <c r="B30" s="13">
        <v>19.399999999999999</v>
      </c>
      <c r="C30" s="13">
        <v>14.96</v>
      </c>
    </row>
    <row r="31" spans="1:6">
      <c r="A31" s="13" t="s">
        <v>47</v>
      </c>
      <c r="B31" s="13">
        <v>20.84</v>
      </c>
      <c r="C31" s="13">
        <v>18.25</v>
      </c>
    </row>
    <row r="32" spans="1:6">
      <c r="A32" s="13" t="s">
        <v>48</v>
      </c>
      <c r="B32" s="13">
        <v>21.03</v>
      </c>
      <c r="C32" s="13">
        <v>22.66</v>
      </c>
    </row>
    <row r="33" spans="1:3">
      <c r="A33" s="13" t="s">
        <v>49</v>
      </c>
      <c r="B33" s="13">
        <v>22.01</v>
      </c>
      <c r="C33" s="13">
        <v>17.38</v>
      </c>
    </row>
    <row r="34" spans="1:3">
      <c r="A34" s="13" t="s">
        <v>50</v>
      </c>
      <c r="B34" s="13">
        <v>22.73</v>
      </c>
      <c r="C34" s="13">
        <v>16.98</v>
      </c>
    </row>
    <row r="35" spans="1:3">
      <c r="A35" s="13" t="s">
        <v>51</v>
      </c>
      <c r="B35" s="13">
        <v>22.49</v>
      </c>
      <c r="C35" s="13">
        <v>19.88</v>
      </c>
    </row>
    <row r="36" spans="1:3">
      <c r="A36" s="13" t="s">
        <v>10</v>
      </c>
      <c r="B36" s="13">
        <v>21.21</v>
      </c>
      <c r="C36" s="13">
        <v>28.03</v>
      </c>
    </row>
    <row r="37" spans="1:3">
      <c r="A37" s="13" t="s">
        <v>19</v>
      </c>
      <c r="B37" s="13">
        <v>21.3</v>
      </c>
      <c r="C37" s="13">
        <v>25.85</v>
      </c>
    </row>
    <row r="38" spans="1:3">
      <c r="A38" s="13" t="s">
        <v>20</v>
      </c>
      <c r="B38" s="13">
        <v>21.91</v>
      </c>
      <c r="C38" s="13">
        <v>31.83</v>
      </c>
    </row>
    <row r="39" spans="1:3">
      <c r="A39" s="13" t="s">
        <v>21</v>
      </c>
      <c r="B39" s="13">
        <v>21.49</v>
      </c>
      <c r="C39" s="13">
        <v>25.91</v>
      </c>
    </row>
    <row r="40" spans="1:3">
      <c r="A40" s="13" t="s">
        <v>22</v>
      </c>
      <c r="B40" s="13">
        <v>23</v>
      </c>
      <c r="C40" s="13">
        <v>10.74</v>
      </c>
    </row>
    <row r="41" spans="1:3">
      <c r="A41" s="13" t="s">
        <v>23</v>
      </c>
      <c r="B41" s="13">
        <v>21.12</v>
      </c>
      <c r="C41" s="13">
        <v>29.28</v>
      </c>
    </row>
    <row r="42" spans="1:3">
      <c r="A42" s="13" t="s">
        <v>24</v>
      </c>
      <c r="B42" s="13">
        <v>25.4</v>
      </c>
      <c r="C42" s="13">
        <v>25.63</v>
      </c>
    </row>
    <row r="43" spans="1:3">
      <c r="A43" s="13" t="s">
        <v>25</v>
      </c>
      <c r="B43" s="13">
        <v>31.8</v>
      </c>
      <c r="C43" s="13">
        <v>21.79</v>
      </c>
    </row>
    <row r="44" spans="1:3">
      <c r="A44" s="13" t="s">
        <v>26</v>
      </c>
      <c r="B44" s="13">
        <v>25.28</v>
      </c>
      <c r="C44" s="13">
        <v>21.24</v>
      </c>
    </row>
    <row r="45" spans="1:3">
      <c r="A45" s="13" t="s">
        <v>27</v>
      </c>
      <c r="B45" s="13">
        <v>14.12</v>
      </c>
      <c r="C45" s="13">
        <v>18.79</v>
      </c>
    </row>
    <row r="46" spans="1:3">
      <c r="A46" s="13" t="s">
        <v>11</v>
      </c>
      <c r="B46" s="13">
        <v>30.89</v>
      </c>
      <c r="C46" s="13">
        <v>32.25</v>
      </c>
    </row>
    <row r="47" spans="1:3">
      <c r="A47" s="13" t="s">
        <v>12</v>
      </c>
      <c r="B47" s="13">
        <v>34.51</v>
      </c>
      <c r="C47" s="13">
        <v>20.010000000000002</v>
      </c>
    </row>
    <row r="48" spans="1:3">
      <c r="A48" s="13" t="s">
        <v>13</v>
      </c>
      <c r="B48" s="13">
        <v>35.54</v>
      </c>
      <c r="C48" s="13">
        <v>30.16</v>
      </c>
    </row>
    <row r="49" spans="1:3">
      <c r="A49" s="13" t="s">
        <v>14</v>
      </c>
      <c r="B49" s="13">
        <v>25.15</v>
      </c>
      <c r="C49" s="13">
        <v>24.3</v>
      </c>
    </row>
    <row r="50" spans="1:3">
      <c r="A50" s="13" t="s">
        <v>28</v>
      </c>
      <c r="B50" s="13">
        <v>25.18</v>
      </c>
      <c r="C50" s="13">
        <v>24.14</v>
      </c>
    </row>
    <row r="51" spans="1:3">
      <c r="A51" s="13" t="s">
        <v>29</v>
      </c>
      <c r="B51" s="13">
        <v>26.87</v>
      </c>
      <c r="C51" s="13">
        <v>43.26</v>
      </c>
    </row>
    <row r="52" spans="1:3">
      <c r="A52" s="13" t="s">
        <v>30</v>
      </c>
      <c r="B52" s="13">
        <v>19.32</v>
      </c>
      <c r="C52" s="13">
        <v>39.97</v>
      </c>
    </row>
    <row r="53" spans="1:3">
      <c r="A53" s="13" t="s">
        <v>31</v>
      </c>
      <c r="B53" s="13">
        <v>27.37</v>
      </c>
      <c r="C53" s="13">
        <v>33.590000000000003</v>
      </c>
    </row>
    <row r="54" spans="1:3">
      <c r="A54" s="13" t="s">
        <v>32</v>
      </c>
      <c r="B54" s="13">
        <v>30.09</v>
      </c>
      <c r="C54" s="13">
        <v>41.39</v>
      </c>
    </row>
    <row r="55" spans="1:3">
      <c r="A55" s="21">
        <v>2019</v>
      </c>
      <c r="B55" s="13">
        <v>30.17</v>
      </c>
      <c r="C55" s="13">
        <v>47.23</v>
      </c>
    </row>
    <row r="56" spans="1:3">
      <c r="A56" s="21">
        <v>2020</v>
      </c>
      <c r="B56" s="13">
        <v>26.79</v>
      </c>
      <c r="C56" s="13">
        <v>53.46</v>
      </c>
    </row>
    <row r="57" spans="1:3">
      <c r="A57" s="21">
        <v>2021</v>
      </c>
      <c r="B57" s="13">
        <v>41.43</v>
      </c>
      <c r="C57" s="13">
        <v>45.69</v>
      </c>
    </row>
    <row r="60" spans="1:3">
      <c r="A60" s="12" t="s">
        <v>53</v>
      </c>
    </row>
    <row r="61" spans="1:3">
      <c r="A61" s="12" t="s">
        <v>54</v>
      </c>
    </row>
  </sheetData>
  <mergeCells count="2">
    <mergeCell ref="C18:F18"/>
    <mergeCell ref="C19:F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Sommaire</vt:lpstr>
      <vt:lpstr>Surfaces - 1</vt:lpstr>
      <vt:lpstr>Surfaces - 2</vt:lpstr>
      <vt:lpstr>Surfaces - 3</vt:lpstr>
      <vt:lpstr>Exploitations - 1</vt:lpstr>
      <vt:lpstr>Exploitations - 2</vt:lpstr>
      <vt:lpstr>Exploitations - 3</vt:lpstr>
      <vt:lpstr>Economie - 1</vt:lpstr>
      <vt:lpstr>Economie - 2</vt:lpstr>
      <vt:lpstr>Economie - 3</vt:lpstr>
    </vt:vector>
  </TitlesOfParts>
  <Company>Ministère de l'Agriculture et de l'Alimentation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douard PAILLETTE</dc:creator>
  <cp:lastModifiedBy>Anne-Marie GEOFFROY</cp:lastModifiedBy>
  <cp:lastPrinted>2023-08-03T08:25:06Z</cp:lastPrinted>
  <dcterms:created xsi:type="dcterms:W3CDTF">2020-10-12T07:06:53Z</dcterms:created>
  <dcterms:modified xsi:type="dcterms:W3CDTF">2023-08-03T13:12:57Z</dcterms:modified>
</cp:coreProperties>
</file>