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srise\f-etudes\e-etudes_en_cours\a-Fiches_Filieres\e-Foret-bois\a-2024\m-maquette\"/>
    </mc:Choice>
  </mc:AlternateContent>
  <bookViews>
    <workbookView xWindow="0" yWindow="0" windowWidth="28800" windowHeight="11430"/>
  </bookViews>
  <sheets>
    <sheet name="SOMMAIRE" sheetId="1" r:id="rId1"/>
    <sheet name="Cheptel, production" sheetId="2" r:id="rId2"/>
    <sheet name="Classes cheptel par depart." sheetId="23" r:id="rId3"/>
    <sheet name="Cheptel, production par départ." sheetId="8" r:id="rId4"/>
    <sheet name="Exploitations" sheetId="12" r:id="rId5"/>
    <sheet name="Emploi" sheetId="22" r:id="rId6"/>
    <sheet name="Bio" sheetId="20" r:id="rId7"/>
    <sheet name="Économie" sheetId="11" r:id="rId8"/>
    <sheet name="Abattage " sheetId="7" r:id="rId9"/>
    <sheet name="Prix 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7" l="1"/>
  <c r="C10" i="7"/>
  <c r="D10" i="7"/>
  <c r="D31" i="23" l="1"/>
  <c r="E31" i="23"/>
  <c r="F31" i="23"/>
  <c r="G31" i="23"/>
  <c r="C31" i="23"/>
  <c r="C33" i="2" l="1"/>
  <c r="D33" i="2"/>
  <c r="E33" i="2"/>
  <c r="F33" i="2"/>
  <c r="G33" i="2"/>
  <c r="H33" i="2"/>
  <c r="I33" i="2"/>
  <c r="J33" i="2"/>
  <c r="K33" i="2"/>
  <c r="L33" i="2"/>
  <c r="M33" i="2"/>
  <c r="N33" i="2"/>
  <c r="B33" i="2"/>
  <c r="C32" i="2"/>
  <c r="D32" i="2"/>
  <c r="E32" i="2"/>
  <c r="F32" i="2"/>
  <c r="G32" i="2"/>
  <c r="H32" i="2"/>
  <c r="I32" i="2"/>
  <c r="J32" i="2"/>
  <c r="K32" i="2"/>
  <c r="L32" i="2"/>
  <c r="M32" i="2"/>
  <c r="N32" i="2"/>
  <c r="B32" i="2"/>
</calcChain>
</file>

<file path=xl/sharedStrings.xml><?xml version="1.0" encoding="utf-8"?>
<sst xmlns="http://schemas.openxmlformats.org/spreadsheetml/2006/main" count="163" uniqueCount="127">
  <si>
    <t>Tableau</t>
  </si>
  <si>
    <t>Exploitations</t>
  </si>
  <si>
    <t>Graphique</t>
  </si>
  <si>
    <t>Normandie</t>
  </si>
  <si>
    <t>Manche</t>
  </si>
  <si>
    <t>Orne</t>
  </si>
  <si>
    <t>Seine-Maritime</t>
  </si>
  <si>
    <t>Calvados</t>
  </si>
  <si>
    <t>Eure</t>
  </si>
  <si>
    <t>Rang national</t>
  </si>
  <si>
    <t>Année de référence</t>
  </si>
  <si>
    <t>Source : Agence bio</t>
  </si>
  <si>
    <t xml:space="preserve">Sources : Agreste, Insee - Indice des prix d'achat des moyens de prod. agricole (IPAMPA) et Indice mensuel des prix agricoles à la production (IPPAP) 
</t>
  </si>
  <si>
    <t>Cheptel, production</t>
  </si>
  <si>
    <t>Effectifs</t>
  </si>
  <si>
    <t>Production</t>
  </si>
  <si>
    <t xml:space="preserve">Production </t>
  </si>
  <si>
    <t>Total bovins</t>
  </si>
  <si>
    <t>Vaches laitières</t>
  </si>
  <si>
    <t>Vaches allaitantes</t>
  </si>
  <si>
    <t>Bovins de moins d'un an</t>
  </si>
  <si>
    <t>Bovins de 1 à 2 ans</t>
  </si>
  <si>
    <t>Bovins de plus de 2 ans</t>
  </si>
  <si>
    <t>dont gros bovins*</t>
  </si>
  <si>
    <t>Exploitations, économie</t>
  </si>
  <si>
    <t>Cheptel</t>
  </si>
  <si>
    <t>Cheptel, production'</t>
  </si>
  <si>
    <t>Cheptel, production par départ.'</t>
  </si>
  <si>
    <t>Emploi</t>
  </si>
  <si>
    <t>Bovins viande</t>
  </si>
  <si>
    <t>Bovins lait</t>
  </si>
  <si>
    <t>Bovins mixte</t>
  </si>
  <si>
    <t>Périmètre : exploitations moyennes et grandes</t>
  </si>
  <si>
    <t>Bio</t>
  </si>
  <si>
    <t>IPAMPA - Prix des aliments pour gros bovins - Normandie</t>
  </si>
  <si>
    <t>IPPAP - Prix à la production des gros bovins - France</t>
  </si>
  <si>
    <t>Prix</t>
  </si>
  <si>
    <t>Abattage</t>
  </si>
  <si>
    <t>Flux pour abattage</t>
  </si>
  <si>
    <t xml:space="preserve">   - bovins élevés en dehors et abattus en Normandie</t>
  </si>
  <si>
    <t>Part de l’approvisionnement des abattoirs normands dans la région</t>
  </si>
  <si>
    <t>Part des bovins normands abattus en dehors de la région</t>
  </si>
  <si>
    <t>Abattage '</t>
  </si>
  <si>
    <t>Prix '</t>
  </si>
  <si>
    <t>Économie</t>
  </si>
  <si>
    <t>effectifs au 31/12 de l'année</t>
  </si>
  <si>
    <t>Base 100 en 2010</t>
  </si>
  <si>
    <t>Production de bovins finis en Normandie en 2022 (nombre de têtes)</t>
  </si>
  <si>
    <r>
      <t>18</t>
    </r>
    <r>
      <rPr>
        <vertAlign val="superscript"/>
        <sz val="10"/>
        <color theme="1"/>
        <rFont val="Marianne"/>
        <family val="3"/>
      </rPr>
      <t>ème</t>
    </r>
    <r>
      <rPr>
        <sz val="10"/>
        <color theme="1"/>
        <rFont val="Marianne"/>
        <family val="3"/>
      </rPr>
      <t xml:space="preserve"> départ.</t>
    </r>
  </si>
  <si>
    <r>
      <t>44</t>
    </r>
    <r>
      <rPr>
        <vertAlign val="superscript"/>
        <sz val="10"/>
        <color theme="1"/>
        <rFont val="Marianne"/>
        <family val="3"/>
      </rPr>
      <t>ème</t>
    </r>
    <r>
      <rPr>
        <sz val="10"/>
        <color theme="1"/>
        <rFont val="Marianne"/>
        <family val="3"/>
      </rPr>
      <t xml:space="preserve"> départ.</t>
    </r>
  </si>
  <si>
    <r>
      <t>2</t>
    </r>
    <r>
      <rPr>
        <vertAlign val="superscript"/>
        <sz val="10"/>
        <color theme="1"/>
        <rFont val="Marianne"/>
        <family val="3"/>
      </rPr>
      <t>ème</t>
    </r>
    <r>
      <rPr>
        <sz val="10"/>
        <color theme="1"/>
        <rFont val="Marianne"/>
        <family val="3"/>
      </rPr>
      <t xml:space="preserve"> départ.</t>
    </r>
  </si>
  <si>
    <r>
      <t>7</t>
    </r>
    <r>
      <rPr>
        <vertAlign val="superscript"/>
        <sz val="10"/>
        <color theme="1"/>
        <rFont val="Marianne"/>
        <family val="3"/>
      </rPr>
      <t>ème</t>
    </r>
    <r>
      <rPr>
        <sz val="10"/>
        <color theme="1"/>
        <rFont val="Marianne"/>
        <family val="3"/>
      </rPr>
      <t xml:space="preserve"> départ.</t>
    </r>
  </si>
  <si>
    <r>
      <t>11</t>
    </r>
    <r>
      <rPr>
        <vertAlign val="superscript"/>
        <sz val="10"/>
        <color theme="1"/>
        <rFont val="Marianne"/>
        <family val="3"/>
      </rPr>
      <t>ème</t>
    </r>
    <r>
      <rPr>
        <sz val="10"/>
        <color theme="1"/>
        <rFont val="Marianne"/>
        <family val="3"/>
      </rPr>
      <t xml:space="preserve"> départ.</t>
    </r>
  </si>
  <si>
    <r>
      <t>16</t>
    </r>
    <r>
      <rPr>
        <vertAlign val="superscript"/>
        <sz val="10"/>
        <color theme="1"/>
        <rFont val="Marianne"/>
        <family val="3"/>
      </rPr>
      <t>ème</t>
    </r>
    <r>
      <rPr>
        <sz val="10"/>
        <color theme="1"/>
        <rFont val="Marianne"/>
        <family val="3"/>
      </rPr>
      <t xml:space="preserve"> départ.</t>
    </r>
  </si>
  <si>
    <r>
      <t>38</t>
    </r>
    <r>
      <rPr>
        <vertAlign val="superscript"/>
        <sz val="10"/>
        <color theme="1"/>
        <rFont val="Marianne"/>
        <family val="3"/>
      </rPr>
      <t>ème</t>
    </r>
    <r>
      <rPr>
        <sz val="10"/>
        <color theme="1"/>
        <rFont val="Marianne"/>
        <family val="3"/>
      </rPr>
      <t xml:space="preserve"> départ.</t>
    </r>
  </si>
  <si>
    <r>
      <t>1</t>
    </r>
    <r>
      <rPr>
        <vertAlign val="superscript"/>
        <sz val="10"/>
        <color theme="1"/>
        <rFont val="Marianne"/>
        <family val="3"/>
      </rPr>
      <t>er</t>
    </r>
    <r>
      <rPr>
        <sz val="10"/>
        <color theme="1"/>
        <rFont val="Marianne"/>
        <family val="3"/>
      </rPr>
      <t xml:space="preserve"> départ.</t>
    </r>
  </si>
  <si>
    <r>
      <t>5</t>
    </r>
    <r>
      <rPr>
        <vertAlign val="superscript"/>
        <sz val="10"/>
        <color theme="1"/>
        <rFont val="Marianne"/>
        <family val="3"/>
      </rPr>
      <t>ème</t>
    </r>
    <r>
      <rPr>
        <sz val="10"/>
        <color theme="1"/>
        <rFont val="Marianne"/>
        <family val="3"/>
      </rPr>
      <t xml:space="preserve"> départ.</t>
    </r>
  </si>
  <si>
    <r>
      <t>10</t>
    </r>
    <r>
      <rPr>
        <vertAlign val="superscript"/>
        <sz val="10"/>
        <color theme="1"/>
        <rFont val="Marianne"/>
        <family val="3"/>
      </rPr>
      <t>ème</t>
    </r>
    <r>
      <rPr>
        <sz val="10"/>
        <color theme="1"/>
        <rFont val="Marianne"/>
        <family val="3"/>
      </rPr>
      <t xml:space="preserve"> départ.</t>
    </r>
  </si>
  <si>
    <t>Champ : * tous bovins hors veaux de boucherie</t>
  </si>
  <si>
    <r>
      <t>La Manche, 1</t>
    </r>
    <r>
      <rPr>
        <b/>
        <vertAlign val="superscript"/>
        <sz val="11"/>
        <color theme="1"/>
        <rFont val="Marianne"/>
        <family val="3"/>
      </rPr>
      <t>er</t>
    </r>
    <r>
      <rPr>
        <b/>
        <sz val="11"/>
        <color theme="1"/>
        <rFont val="Marianne"/>
        <family val="3"/>
      </rPr>
      <t xml:space="preserve"> département producteur de gros bovins* en France</t>
    </r>
  </si>
  <si>
    <t>Source: Agreste - Statistique Agricole Annuelle (SAA) 2022</t>
  </si>
  <si>
    <t>Cheptel bio ou en conversion en Normandie entre 2010 et 2022 (nombre de têtes)</t>
  </si>
  <si>
    <t>Les cours et les coûts de production s'envolent depuis 2020</t>
  </si>
  <si>
    <t>Évolution du prix des aliments pour gros bovins (Normandie) et des prix à la production (France) depuis 2005 (base 100 en 2015)</t>
  </si>
  <si>
    <t>Source : BDNI</t>
  </si>
  <si>
    <t>nombre d'actifs</t>
  </si>
  <si>
    <t>volume de travail (ETP)</t>
  </si>
  <si>
    <t>main d'œuvre totale</t>
  </si>
  <si>
    <t>chefs d'exploitations, coexploitants</t>
  </si>
  <si>
    <t>main d'œuvre familiale</t>
  </si>
  <si>
    <t>salariés permanents</t>
  </si>
  <si>
    <t>saisonniers et salariés occasionnels</t>
  </si>
  <si>
    <t>Evolution de la main d'œuvre dans les exploitations bovins viande en 2010 et 2020</t>
  </si>
  <si>
    <t xml:space="preserve"> Actifs 2010</t>
  </si>
  <si>
    <t>Actifs 2020</t>
  </si>
  <si>
    <t>Effectifs de bovins et production de bovins finis depuis 2010 en Normandie (base 100 en 2010)</t>
  </si>
  <si>
    <t>Classes cheptel par départ.'</t>
  </si>
  <si>
    <t>EBE / ETP non salarié</t>
  </si>
  <si>
    <t>RCAI / ETP non salarié</t>
  </si>
  <si>
    <t>Source : Agreste - Statistique Agricole Annuelle (SAA) 2022</t>
  </si>
  <si>
    <t>Près de 2 millions de bovins élévés en Normandie dont 35% dans le seul département de la Manche</t>
  </si>
  <si>
    <t>Source : Agreste, Recensements Agricoles (RA)</t>
  </si>
  <si>
    <t xml:space="preserve">   - bovins élevés et abattus en Normandie </t>
  </si>
  <si>
    <t xml:space="preserve">   EBE 
(millier d'€)</t>
  </si>
  <si>
    <t>millier d'€</t>
  </si>
  <si>
    <t>Source : Agreste - Rica, résultats à champ complet, évolutions à champ constant en réel</t>
  </si>
  <si>
    <t>Principaux indicateurs économiques des exploitations normandes en 2022</t>
  </si>
  <si>
    <t>Evolution de la main d'œuvre dans les exploitations bovins viande en 2010 et 2020 en Normandie</t>
  </si>
  <si>
    <t>ETP* 2010</t>
  </si>
  <si>
    <t>ETP* 2020</t>
  </si>
  <si>
    <t>Effectifs de bovins au 31/12/2022 par département (nombre de têtes)</t>
  </si>
  <si>
    <t>Abattage total en Normandie</t>
  </si>
  <si>
    <t xml:space="preserve">   - dont en Bretagne</t>
  </si>
  <si>
    <t>Un solde négatif d'abattage qui tend à se réduire en 10 ans</t>
  </si>
  <si>
    <t>production en nombre de têtes (partis à l'abattoir pendant l'année)</t>
  </si>
  <si>
    <t>Une baisse de 12 % du cheptel et de 21 % de la production de bovins en 12 ans en Normandie</t>
  </si>
  <si>
    <t>Total</t>
  </si>
  <si>
    <t>Part en France (en %)</t>
  </si>
  <si>
    <r>
      <t>4</t>
    </r>
    <r>
      <rPr>
        <b/>
        <vertAlign val="superscript"/>
        <sz val="10"/>
        <color theme="1"/>
        <rFont val="Marianne"/>
        <family val="3"/>
      </rPr>
      <t xml:space="preserve">ème </t>
    </r>
    <r>
      <rPr>
        <b/>
        <sz val="10"/>
        <color theme="1"/>
        <rFont val="Marianne"/>
        <family val="3"/>
      </rPr>
      <t>région</t>
    </r>
  </si>
  <si>
    <r>
      <t>2</t>
    </r>
    <r>
      <rPr>
        <b/>
        <vertAlign val="superscript"/>
        <sz val="10"/>
        <color theme="1"/>
        <rFont val="Marianne"/>
        <family val="3"/>
      </rPr>
      <t>ème</t>
    </r>
    <r>
      <rPr>
        <b/>
        <sz val="10"/>
        <color theme="1"/>
        <rFont val="Marianne"/>
        <family val="3"/>
      </rPr>
      <t xml:space="preserve"> région </t>
    </r>
  </si>
  <si>
    <t>Un cheptel de vaches laitières bio ou en conversion qui a plus que triplé en 12 ans en Normandie</t>
  </si>
  <si>
    <t xml:space="preserve">  Évolution 22-21 (%)</t>
  </si>
  <si>
    <t>Répartition des exploitations élevant au moins un bovin et du cheptel bovin selon la spécialisation de l'exploitation en 2010 et 2020 en Normandie</t>
  </si>
  <si>
    <t>Répartition par spécialisation</t>
  </si>
  <si>
    <t>Cheptel bovin</t>
  </si>
  <si>
    <t xml:space="preserve">     Bovins lait</t>
  </si>
  <si>
    <t xml:space="preserve">     Bovins viande</t>
  </si>
  <si>
    <t xml:space="preserve">     Polyculture-polyélevage</t>
  </si>
  <si>
    <t xml:space="preserve">     Grandes cultures</t>
  </si>
  <si>
    <t xml:space="preserve">     Bovins mixte</t>
  </si>
  <si>
    <t xml:space="preserve">     Autres spécialisations</t>
  </si>
  <si>
    <t>Solde des flux</t>
  </si>
  <si>
    <t xml:space="preserve">   - bovins élevés en Normandie et abattus en dehors</t>
  </si>
  <si>
    <t>Source : Agreste - Recensements Agricoles (RA)</t>
  </si>
  <si>
    <t>Note : * = ETP = Equivalent Temps Plein</t>
  </si>
  <si>
    <t>Spécialisation</t>
  </si>
  <si>
    <t>Abattage de bovins en Normandie et flux pour abattage en 2012, 2019 et  2022 (nombre de têtes arrondi à la centaine)</t>
  </si>
  <si>
    <t>Abattage de bovins en Normandie et flux pour abattage en 2012, 2019 et 2022 (nombre de têtes arrondi à la centaine)</t>
  </si>
  <si>
    <t>DRAAF Normandie - SRISE</t>
  </si>
  <si>
    <t>Agreste Essentiel - Filière Viande bovine</t>
  </si>
  <si>
    <t>Abattages, prix</t>
  </si>
  <si>
    <t>SOMMAIRE</t>
  </si>
  <si>
    <t>Source : Agreste - Statistique Agricole Annuelle (SAA)</t>
  </si>
  <si>
    <t>Baisse de 31 % des exploitations élevant des bovins en 10 ans en Normandie</t>
  </si>
  <si>
    <t>Chute de la main d'oeuvre familiale dans les exploitations normandes spécialisées  bovins viande depuis 2010</t>
  </si>
  <si>
    <t>De meilleurs résultats pour les exploitations spécialisées en bovins mixte</t>
  </si>
  <si>
    <t>Date de publication :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</si>
</sst>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#,##0.00&quot; &quot;[$€-40C];[Red]&quot;-&quot;#,##0.00&quot; &quot;[$€-40C]"/>
    <numFmt numFmtId="166" formatCode="###0"/>
    <numFmt numFmtId="167" formatCode="0.0"/>
    <numFmt numFmtId="168" formatCode="_-* #,##0.00\ _€_-;\-* #,##0.00\ _€_-;_-* \-??\ _€_-;_-@_-"/>
    <numFmt numFmtId="169" formatCode="0\ %"/>
    <numFmt numFmtId="170" formatCode="#,##0.00\ [$€-40C];[Red]\-#,##0.00\ [$€-40C]"/>
    <numFmt numFmtId="171" formatCode="#\ ###\ ##0"/>
  </numFmts>
  <fonts count="93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0"/>
      <name val="Arial"/>
      <family val="2"/>
    </font>
    <font>
      <sz val="11"/>
      <color theme="1"/>
      <name val="Open Sans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Courier New"/>
      <family val="3"/>
      <charset val="1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000000"/>
      <name val="Courier New"/>
      <family val="3"/>
    </font>
    <font>
      <u/>
      <sz val="10"/>
      <color theme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9900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1"/>
      <color rgb="FF9933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name val="Arial"/>
      <family val="2"/>
      <charset val="1"/>
    </font>
    <font>
      <sz val="10"/>
      <color rgb="FF000000"/>
      <name val="Mangal"/>
      <family val="1"/>
      <charset val="1"/>
    </font>
    <font>
      <sz val="11"/>
      <color rgb="FF008000"/>
      <name val="Calibri"/>
      <family val="2"/>
      <charset val="1"/>
    </font>
    <font>
      <b/>
      <sz val="11"/>
      <color rgb="FF333333"/>
      <name val="Calibri"/>
      <family val="2"/>
      <charset val="1"/>
    </font>
    <font>
      <i/>
      <sz val="11"/>
      <color rgb="FF7F7F7F"/>
      <name val="Calibri"/>
      <family val="2"/>
      <charset val="1"/>
    </font>
    <font>
      <sz val="10"/>
      <color rgb="FF000000"/>
      <name val="Courier New"/>
      <family val="3"/>
      <charset val="1"/>
    </font>
    <font>
      <i/>
      <sz val="11"/>
      <color rgb="FF80808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9"/>
      <color rgb="FF000000"/>
      <name val="Open Sans"/>
      <family val="2"/>
    </font>
    <font>
      <b/>
      <sz val="12"/>
      <color theme="1"/>
      <name val="Open Sans"/>
      <family val="2"/>
    </font>
    <font>
      <b/>
      <sz val="11"/>
      <color rgb="FF333333"/>
      <name val="Arial"/>
      <family val="2"/>
    </font>
    <font>
      <sz val="11"/>
      <color rgb="FF333333"/>
      <name val="Arial2"/>
      <family val="2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0"/>
      <color theme="1"/>
      <name val="Marianne"/>
      <family val="3"/>
    </font>
    <font>
      <vertAlign val="superscript"/>
      <sz val="10"/>
      <color theme="1"/>
      <name val="Marianne"/>
      <family val="3"/>
    </font>
    <font>
      <sz val="9"/>
      <color theme="1"/>
      <name val="Marianne"/>
      <family val="3"/>
    </font>
    <font>
      <b/>
      <sz val="11"/>
      <color rgb="FF000000"/>
      <name val="Marianne"/>
      <family val="3"/>
    </font>
    <font>
      <b/>
      <vertAlign val="superscript"/>
      <sz val="11"/>
      <color theme="1"/>
      <name val="Marianne"/>
      <family val="3"/>
    </font>
    <font>
      <sz val="8"/>
      <color theme="1"/>
      <name val="Marianne"/>
      <family val="3"/>
    </font>
    <font>
      <b/>
      <sz val="12"/>
      <color theme="1"/>
      <name val="Marianne"/>
      <family val="3"/>
    </font>
    <font>
      <sz val="11"/>
      <color rgb="FF000000"/>
      <name val="Marianne"/>
      <family val="3"/>
    </font>
    <font>
      <sz val="9"/>
      <color rgb="FF000000"/>
      <name val="Marianne"/>
      <family val="3"/>
    </font>
    <font>
      <b/>
      <sz val="10"/>
      <color theme="1"/>
      <name val="Marianne"/>
      <family val="3"/>
    </font>
    <font>
      <sz val="11"/>
      <color rgb="FF161413"/>
      <name val="Marianne"/>
      <family val="3"/>
    </font>
    <font>
      <b/>
      <sz val="10"/>
      <name val="Marianne"/>
      <family val="3"/>
    </font>
    <font>
      <b/>
      <sz val="12"/>
      <color rgb="FF000000"/>
      <name val="Marianne"/>
      <family val="3"/>
    </font>
    <font>
      <sz val="11"/>
      <color indexed="8"/>
      <name val="Marianne"/>
      <family val="3"/>
    </font>
    <font>
      <sz val="7"/>
      <color rgb="FF000000"/>
      <name val="Marianne"/>
      <family val="3"/>
    </font>
    <font>
      <b/>
      <sz val="11"/>
      <color rgb="FF333333"/>
      <name val="Marianne"/>
      <family val="3"/>
    </font>
    <font>
      <sz val="11"/>
      <color rgb="FF333333"/>
      <name val="Marianne"/>
      <family val="3"/>
    </font>
    <font>
      <b/>
      <vertAlign val="superscript"/>
      <sz val="10"/>
      <color theme="1"/>
      <name val="Marianne"/>
      <family val="3"/>
    </font>
    <font>
      <sz val="8"/>
      <color indexed="8"/>
      <name val="Marianne"/>
      <family val="3"/>
    </font>
    <font>
      <sz val="12"/>
      <color rgb="FF000000"/>
      <name val="Marianne"/>
      <family val="3"/>
    </font>
    <font>
      <b/>
      <sz val="14"/>
      <color theme="1"/>
      <name val="Marianne"/>
      <family val="3"/>
    </font>
    <font>
      <sz val="9"/>
      <color rgb="FF990000"/>
      <name val="Marianne"/>
      <family val="3"/>
    </font>
    <font>
      <sz val="9"/>
      <color rgb="FF990000"/>
      <name val="Open Sans"/>
      <family val="2"/>
    </font>
    <font>
      <u/>
      <sz val="9"/>
      <color rgb="FF990000"/>
      <name val="Marianne"/>
      <family val="3"/>
    </font>
  </fonts>
  <fills count="56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9DC3E6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563C1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203864"/>
      </patternFill>
    </fill>
    <fill>
      <patternFill patternType="solid">
        <fgColor rgb="FFFF0000"/>
        <bgColor rgb="FFF10D0C"/>
      </patternFill>
    </fill>
    <fill>
      <patternFill patternType="solid">
        <fgColor rgb="FF339966"/>
        <bgColor rgb="FF5B9BD5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9DC3E6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B2B2B2"/>
        <bgColor rgb="FFB2B2B2"/>
      </patternFill>
    </fill>
    <fill>
      <patternFill patternType="solid">
        <fgColor theme="0"/>
        <bgColor rgb="FFB2B2B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48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8" fillId="0" borderId="0"/>
    <xf numFmtId="0" fontId="6" fillId="0" borderId="0"/>
    <xf numFmtId="0" fontId="5" fillId="0" borderId="0" applyNumberFormat="0" applyFill="0" applyBorder="0" applyAlignment="0" applyProtection="0"/>
    <xf numFmtId="0" fontId="6" fillId="0" borderId="0"/>
    <xf numFmtId="0" fontId="9" fillId="0" borderId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3" fillId="0" borderId="0" applyNumberFormat="0" applyBorder="0" applyProtection="0"/>
    <xf numFmtId="165" fontId="13" fillId="0" borderId="0" applyBorder="0" applyProtection="0"/>
    <xf numFmtId="0" fontId="14" fillId="2" borderId="0" applyNumberFormat="0" applyBorder="0" applyProtection="0"/>
    <xf numFmtId="0" fontId="14" fillId="3" borderId="0" applyNumberFormat="0" applyBorder="0" applyProtection="0"/>
    <xf numFmtId="0" fontId="14" fillId="3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Fill="0" applyBorder="0" applyAlignment="0" applyProtection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5" applyNumberFormat="0" applyAlignment="0" applyProtection="0"/>
    <xf numFmtId="0" fontId="22" fillId="0" borderId="6" applyNumberFormat="0" applyFill="0" applyAlignment="0" applyProtection="0"/>
    <xf numFmtId="0" fontId="3" fillId="24" borderId="7" applyNumberFormat="0" applyFont="0" applyAlignment="0" applyProtection="0"/>
    <xf numFmtId="0" fontId="23" fillId="10" borderId="5" applyNumberFormat="0" applyAlignment="0" applyProtection="0"/>
    <xf numFmtId="0" fontId="24" fillId="6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23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26" borderId="13" applyNumberFormat="0" applyAlignment="0" applyProtection="0"/>
    <xf numFmtId="0" fontId="36" fillId="27" borderId="0" applyBorder="0" applyProtection="0"/>
    <xf numFmtId="0" fontId="36" fillId="28" borderId="0" applyBorder="0" applyProtection="0"/>
    <xf numFmtId="0" fontId="36" fillId="29" borderId="0" applyBorder="0" applyProtection="0"/>
    <xf numFmtId="0" fontId="36" fillId="30" borderId="0" applyBorder="0" applyProtection="0"/>
    <xf numFmtId="0" fontId="36" fillId="31" borderId="0" applyBorder="0" applyProtection="0"/>
    <xf numFmtId="0" fontId="36" fillId="32" borderId="0" applyBorder="0" applyProtection="0"/>
    <xf numFmtId="0" fontId="36" fillId="33" borderId="0" applyBorder="0" applyProtection="0"/>
    <xf numFmtId="0" fontId="36" fillId="34" borderId="0" applyBorder="0" applyProtection="0"/>
    <xf numFmtId="0" fontId="36" fillId="35" borderId="0" applyBorder="0" applyProtection="0"/>
    <xf numFmtId="0" fontId="36" fillId="30" borderId="0" applyBorder="0" applyProtection="0"/>
    <xf numFmtId="0" fontId="36" fillId="33" borderId="0" applyBorder="0" applyProtection="0"/>
    <xf numFmtId="0" fontId="36" fillId="36" borderId="0" applyBorder="0" applyProtection="0"/>
    <xf numFmtId="0" fontId="37" fillId="37" borderId="0" applyBorder="0" applyProtection="0"/>
    <xf numFmtId="0" fontId="37" fillId="34" borderId="0" applyBorder="0" applyProtection="0"/>
    <xf numFmtId="0" fontId="37" fillId="35" borderId="0" applyBorder="0" applyProtection="0"/>
    <xf numFmtId="0" fontId="37" fillId="38" borderId="0" applyBorder="0" applyProtection="0"/>
    <xf numFmtId="0" fontId="37" fillId="39" borderId="0" applyBorder="0" applyProtection="0"/>
    <xf numFmtId="0" fontId="37" fillId="40" borderId="0" applyBorder="0" applyProtection="0"/>
    <xf numFmtId="0" fontId="37" fillId="41" borderId="0" applyBorder="0" applyProtection="0"/>
    <xf numFmtId="0" fontId="37" fillId="42" borderId="0" applyBorder="0" applyProtection="0"/>
    <xf numFmtId="0" fontId="37" fillId="43" borderId="0" applyBorder="0" applyProtection="0"/>
    <xf numFmtId="0" fontId="37" fillId="38" borderId="0" applyBorder="0" applyProtection="0"/>
    <xf numFmtId="0" fontId="37" fillId="39" borderId="0" applyBorder="0" applyProtection="0"/>
    <xf numFmtId="0" fontId="37" fillId="44" borderId="0" applyBorder="0" applyProtection="0"/>
    <xf numFmtId="0" fontId="38" fillId="0" borderId="0" applyBorder="0" applyProtection="0"/>
    <xf numFmtId="0" fontId="39" fillId="45" borderId="15" applyProtection="0"/>
    <xf numFmtId="0" fontId="40" fillId="0" borderId="16" applyProtection="0"/>
    <xf numFmtId="0" fontId="36" fillId="46" borderId="17" applyProtection="0"/>
    <xf numFmtId="0" fontId="41" fillId="32" borderId="15" applyProtection="0"/>
    <xf numFmtId="0" fontId="42" fillId="0" borderId="0" applyBorder="0" applyProtection="0">
      <alignment horizontal="center" textRotation="90"/>
    </xf>
    <xf numFmtId="0" fontId="43" fillId="28" borderId="0" applyBorder="0" applyProtection="0"/>
    <xf numFmtId="0" fontId="44" fillId="0" borderId="0" applyBorder="0" applyProtection="0"/>
    <xf numFmtId="168" fontId="36" fillId="0" borderId="0" applyBorder="0" applyProtection="0"/>
    <xf numFmtId="0" fontId="45" fillId="47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7" fillId="0" borderId="0"/>
    <xf numFmtId="0" fontId="46" fillId="0" borderId="0" applyBorder="0" applyProtection="0"/>
    <xf numFmtId="0" fontId="46" fillId="0" borderId="0" applyBorder="0" applyProtection="0"/>
    <xf numFmtId="0" fontId="7" fillId="0" borderId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7" fillId="0" borderId="0"/>
    <xf numFmtId="0" fontId="36" fillId="0" borderId="0" applyBorder="0" applyProtection="0"/>
    <xf numFmtId="0" fontId="7" fillId="0" borderId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3" fillId="0" borderId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0" fontId="46" fillId="0" borderId="0" applyBorder="0" applyProtection="0"/>
    <xf numFmtId="169" fontId="36" fillId="0" borderId="0" applyBorder="0" applyProtection="0"/>
    <xf numFmtId="0" fontId="48" fillId="0" borderId="0" applyBorder="0" applyProtection="0"/>
    <xf numFmtId="170" fontId="48" fillId="0" borderId="0" applyBorder="0" applyProtection="0"/>
    <xf numFmtId="0" fontId="49" fillId="0" borderId="0" applyBorder="0" applyProtection="0"/>
    <xf numFmtId="0" fontId="50" fillId="44" borderId="0" applyBorder="0" applyProtection="0"/>
    <xf numFmtId="0" fontId="50" fillId="47" borderId="0" applyBorder="0" applyProtection="0"/>
    <xf numFmtId="0" fontId="50" fillId="47" borderId="0" applyBorder="0" applyProtection="0"/>
    <xf numFmtId="0" fontId="51" fillId="29" borderId="0" applyBorder="0" applyProtection="0"/>
    <xf numFmtId="0" fontId="52" fillId="45" borderId="18" applyProtection="0"/>
    <xf numFmtId="0" fontId="53" fillId="0" borderId="0" applyBorder="0" applyProtection="0"/>
    <xf numFmtId="0" fontId="54" fillId="0" borderId="0" applyBorder="0" applyProtection="0"/>
    <xf numFmtId="0" fontId="54" fillId="0" borderId="0" applyBorder="0" applyProtection="0"/>
    <xf numFmtId="0" fontId="55" fillId="0" borderId="0" applyBorder="0" applyProtection="0"/>
    <xf numFmtId="0" fontId="56" fillId="0" borderId="0" applyBorder="0" applyProtection="0"/>
    <xf numFmtId="0" fontId="57" fillId="0" borderId="19" applyProtection="0"/>
    <xf numFmtId="0" fontId="58" fillId="0" borderId="20" applyProtection="0"/>
    <xf numFmtId="0" fontId="59" fillId="0" borderId="21" applyProtection="0"/>
    <xf numFmtId="0" fontId="59" fillId="0" borderId="0" applyBorder="0" applyProtection="0"/>
    <xf numFmtId="0" fontId="60" fillId="0" borderId="22" applyProtection="0"/>
    <xf numFmtId="0" fontId="61" fillId="48" borderId="23" applyProtection="0"/>
    <xf numFmtId="0" fontId="62" fillId="0" borderId="0" applyNumberFormat="0" applyFill="0" applyBorder="0" applyAlignment="0" applyProtection="0"/>
    <xf numFmtId="0" fontId="65" fillId="49" borderId="14"/>
    <xf numFmtId="0" fontId="66" fillId="0" borderId="14"/>
    <xf numFmtId="0" fontId="3" fillId="0" borderId="0"/>
  </cellStyleXfs>
  <cellXfs count="147">
    <xf numFmtId="0" fontId="0" fillId="0" borderId="0" xfId="0"/>
    <xf numFmtId="0" fontId="4" fillId="0" borderId="0" xfId="0" applyFont="1"/>
    <xf numFmtId="0" fontId="0" fillId="4" borderId="0" xfId="0" applyFill="1"/>
    <xf numFmtId="0" fontId="4" fillId="4" borderId="0" xfId="0" applyFont="1" applyFill="1"/>
    <xf numFmtId="0" fontId="63" fillId="4" borderId="0" xfId="0" applyFont="1" applyFill="1" applyAlignment="1">
      <alignment horizontal="left" vertical="center"/>
    </xf>
    <xf numFmtId="0" fontId="2" fillId="4" borderId="0" xfId="0" applyFont="1" applyFill="1"/>
    <xf numFmtId="0" fontId="64" fillId="4" borderId="0" xfId="0" applyFont="1" applyFill="1"/>
    <xf numFmtId="0" fontId="2" fillId="0" borderId="0" xfId="0" applyFont="1"/>
    <xf numFmtId="0" fontId="1" fillId="4" borderId="0" xfId="0" applyFont="1" applyFill="1"/>
    <xf numFmtId="0" fontId="67" fillId="4" borderId="0" xfId="0" applyFont="1" applyFill="1"/>
    <xf numFmtId="3" fontId="69" fillId="0" borderId="4" xfId="0" applyNumberFormat="1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8" fillId="4" borderId="0" xfId="0" applyFont="1" applyFill="1"/>
    <xf numFmtId="0" fontId="72" fillId="0" borderId="4" xfId="0" applyFont="1" applyBorder="1"/>
    <xf numFmtId="0" fontId="74" fillId="0" borderId="0" xfId="0" applyFont="1"/>
    <xf numFmtId="0" fontId="67" fillId="0" borderId="0" xfId="0" applyFont="1"/>
    <xf numFmtId="0" fontId="75" fillId="4" borderId="0" xfId="0" applyFont="1" applyFill="1"/>
    <xf numFmtId="0" fontId="68" fillId="0" borderId="4" xfId="0" applyFont="1" applyBorder="1"/>
    <xf numFmtId="0" fontId="76" fillId="0" borderId="4" xfId="0" applyFont="1" applyBorder="1"/>
    <xf numFmtId="3" fontId="68" fillId="0" borderId="4" xfId="0" applyNumberFormat="1" applyFont="1" applyBorder="1"/>
    <xf numFmtId="0" fontId="77" fillId="4" borderId="0" xfId="0" applyFont="1" applyFill="1" applyAlignment="1">
      <alignment horizontal="left" vertical="center"/>
    </xf>
    <xf numFmtId="0" fontId="67" fillId="4" borderId="4" xfId="0" applyFont="1" applyFill="1" applyBorder="1" applyAlignment="1">
      <alignment horizontal="center"/>
    </xf>
    <xf numFmtId="3" fontId="76" fillId="0" borderId="4" xfId="0" applyNumberFormat="1" applyFont="1" applyBorder="1"/>
    <xf numFmtId="3" fontId="68" fillId="4" borderId="4" xfId="0" applyNumberFormat="1" applyFont="1" applyFill="1" applyBorder="1"/>
    <xf numFmtId="3" fontId="77" fillId="4" borderId="0" xfId="0" applyNumberFormat="1" applyFont="1" applyFill="1" applyAlignment="1">
      <alignment horizontal="left" vertical="center"/>
    </xf>
    <xf numFmtId="0" fontId="78" fillId="53" borderId="4" xfId="0" applyFont="1" applyFill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69" fillId="0" borderId="4" xfId="0" applyFont="1" applyBorder="1" applyAlignment="1">
      <alignment horizontal="right" vertical="center" wrapText="1"/>
    </xf>
    <xf numFmtId="0" fontId="68" fillId="0" borderId="0" xfId="0" applyFont="1"/>
    <xf numFmtId="0" fontId="74" fillId="4" borderId="0" xfId="0" applyFont="1" applyFill="1"/>
    <xf numFmtId="0" fontId="72" fillId="0" borderId="4" xfId="0" applyFont="1" applyBorder="1" applyAlignment="1">
      <alignment horizontal="center" vertical="center" wrapText="1"/>
    </xf>
    <xf numFmtId="1" fontId="68" fillId="0" borderId="4" xfId="0" applyNumberFormat="1" applyFont="1" applyBorder="1" applyAlignment="1">
      <alignment horizontal="center"/>
    </xf>
    <xf numFmtId="1" fontId="68" fillId="0" borderId="4" xfId="0" applyNumberFormat="1" applyFont="1" applyBorder="1"/>
    <xf numFmtId="0" fontId="68" fillId="0" borderId="0" xfId="0" applyFont="1" applyAlignment="1">
      <alignment horizontal="center"/>
    </xf>
    <xf numFmtId="1" fontId="76" fillId="0" borderId="4" xfId="0" applyNumberFormat="1" applyFont="1" applyBorder="1" applyAlignment="1">
      <alignment horizontal="center"/>
    </xf>
    <xf numFmtId="0" fontId="76" fillId="0" borderId="0" xfId="0" applyFont="1"/>
    <xf numFmtId="0" fontId="72" fillId="0" borderId="0" xfId="0" applyFont="1"/>
    <xf numFmtId="167" fontId="68" fillId="0" borderId="4" xfId="0" applyNumberFormat="1" applyFont="1" applyBorder="1"/>
    <xf numFmtId="2" fontId="68" fillId="4" borderId="0" xfId="0" applyNumberFormat="1" applyFont="1" applyFill="1"/>
    <xf numFmtId="167" fontId="68" fillId="4" borderId="0" xfId="0" applyNumberFormat="1" applyFont="1" applyFill="1"/>
    <xf numFmtId="166" fontId="68" fillId="4" borderId="0" xfId="0" applyNumberFormat="1" applyFont="1" applyFill="1"/>
    <xf numFmtId="3" fontId="67" fillId="0" borderId="4" xfId="0" applyNumberFormat="1" applyFont="1" applyBorder="1"/>
    <xf numFmtId="0" fontId="83" fillId="4" borderId="0" xfId="0" applyFont="1" applyFill="1" applyBorder="1" applyAlignment="1">
      <alignment horizontal="right" vertical="center" wrapText="1"/>
    </xf>
    <xf numFmtId="10" fontId="83" fillId="4" borderId="0" xfId="0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 horizontal="right"/>
    </xf>
    <xf numFmtId="0" fontId="76" fillId="0" borderId="29" xfId="0" applyFont="1" applyBorder="1" applyAlignment="1">
      <alignment horizontal="justify" vertical="center" wrapText="1"/>
    </xf>
    <xf numFmtId="0" fontId="76" fillId="0" borderId="28" xfId="0" applyFont="1" applyBorder="1" applyAlignment="1">
      <alignment horizontal="center" vertical="center" wrapText="1"/>
    </xf>
    <xf numFmtId="3" fontId="72" fillId="0" borderId="4" xfId="0" applyNumberFormat="1" applyFont="1" applyBorder="1" applyAlignment="1">
      <alignment horizontal="center" vertical="center" wrapText="1"/>
    </xf>
    <xf numFmtId="9" fontId="76" fillId="0" borderId="31" xfId="0" applyNumberFormat="1" applyFont="1" applyBorder="1" applyAlignment="1">
      <alignment horizontal="center" vertical="center" wrapText="1"/>
    </xf>
    <xf numFmtId="9" fontId="68" fillId="4" borderId="31" xfId="0" applyNumberFormat="1" applyFont="1" applyFill="1" applyBorder="1" applyAlignment="1">
      <alignment horizontal="center" vertical="center"/>
    </xf>
    <xf numFmtId="0" fontId="79" fillId="0" borderId="30" xfId="0" applyFont="1" applyBorder="1" applyAlignment="1">
      <alignment horizontal="justify" vertical="center" wrapText="1"/>
    </xf>
    <xf numFmtId="9" fontId="76" fillId="0" borderId="28" xfId="0" applyNumberFormat="1" applyFont="1" applyBorder="1" applyAlignment="1">
      <alignment horizontal="center" vertical="center" wrapText="1"/>
    </xf>
    <xf numFmtId="9" fontId="76" fillId="0" borderId="30" xfId="0" applyNumberFormat="1" applyFont="1" applyBorder="1" applyAlignment="1">
      <alignment horizontal="center" vertical="center" wrapText="1"/>
    </xf>
    <xf numFmtId="9" fontId="68" fillId="4" borderId="2" xfId="0" applyNumberFormat="1" applyFont="1" applyFill="1" applyBorder="1" applyAlignment="1">
      <alignment horizontal="center" vertical="center"/>
    </xf>
    <xf numFmtId="3" fontId="68" fillId="4" borderId="31" xfId="0" applyNumberFormat="1" applyFont="1" applyFill="1" applyBorder="1" applyAlignment="1">
      <alignment horizontal="center" vertical="center"/>
    </xf>
    <xf numFmtId="3" fontId="68" fillId="4" borderId="32" xfId="0" applyNumberFormat="1" applyFont="1" applyFill="1" applyBorder="1" applyAlignment="1">
      <alignment horizontal="center" vertical="center"/>
    </xf>
    <xf numFmtId="3" fontId="67" fillId="4" borderId="4" xfId="0" applyNumberFormat="1" applyFont="1" applyFill="1" applyBorder="1" applyAlignment="1">
      <alignment horizontal="center" vertical="center"/>
    </xf>
    <xf numFmtId="3" fontId="68" fillId="4" borderId="4" xfId="0" applyNumberFormat="1" applyFont="1" applyFill="1" applyBorder="1" applyAlignment="1">
      <alignment horizontal="center" vertical="center"/>
    </xf>
    <xf numFmtId="171" fontId="68" fillId="51" borderId="4" xfId="0" applyNumberFormat="1" applyFont="1" applyFill="1" applyBorder="1"/>
    <xf numFmtId="0" fontId="67" fillId="54" borderId="4" xfId="0" applyFont="1" applyFill="1" applyBorder="1"/>
    <xf numFmtId="0" fontId="67" fillId="52" borderId="4" xfId="0" applyFont="1" applyFill="1" applyBorder="1"/>
    <xf numFmtId="0" fontId="68" fillId="4" borderId="4" xfId="0" applyFont="1" applyFill="1" applyBorder="1"/>
    <xf numFmtId="0" fontId="84" fillId="50" borderId="0" xfId="1545" applyFont="1" applyFill="1" applyBorder="1" applyAlignment="1">
      <alignment horizontal="center"/>
    </xf>
    <xf numFmtId="0" fontId="84" fillId="0" borderId="24" xfId="0" applyFont="1" applyFill="1" applyBorder="1" applyAlignment="1">
      <alignment horizontal="left" vertical="center" wrapText="1"/>
    </xf>
    <xf numFmtId="3" fontId="85" fillId="0" borderId="4" xfId="1546" applyNumberFormat="1" applyFont="1" applyFill="1" applyBorder="1"/>
    <xf numFmtId="3" fontId="85" fillId="0" borderId="0" xfId="1546" applyNumberFormat="1" applyFont="1" applyFill="1" applyBorder="1"/>
    <xf numFmtId="0" fontId="84" fillId="0" borderId="4" xfId="0" applyFont="1" applyFill="1" applyBorder="1" applyAlignment="1">
      <alignment horizontal="left" vertical="center" wrapText="1"/>
    </xf>
    <xf numFmtId="3" fontId="85" fillId="0" borderId="26" xfId="1546" applyNumberFormat="1" applyFont="1" applyFill="1" applyBorder="1"/>
    <xf numFmtId="3" fontId="85" fillId="0" borderId="27" xfId="1546" applyNumberFormat="1" applyFont="1" applyFill="1" applyBorder="1"/>
    <xf numFmtId="0" fontId="72" fillId="0" borderId="4" xfId="0" applyFont="1" applyBorder="1" applyAlignment="1">
      <alignment horizontal="center"/>
    </xf>
    <xf numFmtId="0" fontId="72" fillId="0" borderId="4" xfId="0" applyFont="1" applyFill="1" applyBorder="1"/>
    <xf numFmtId="0" fontId="72" fillId="52" borderId="4" xfId="0" applyFont="1" applyFill="1" applyBorder="1" applyAlignment="1">
      <alignment horizontal="center" vertical="center"/>
    </xf>
    <xf numFmtId="0" fontId="72" fillId="52" borderId="4" xfId="0" applyFont="1" applyFill="1" applyBorder="1" applyAlignment="1">
      <alignment horizontal="center" vertical="center" wrapText="1"/>
    </xf>
    <xf numFmtId="0" fontId="72" fillId="4" borderId="4" xfId="0" applyFont="1" applyFill="1" applyBorder="1"/>
    <xf numFmtId="3" fontId="78" fillId="4" borderId="4" xfId="0" applyNumberFormat="1" applyFont="1" applyFill="1" applyBorder="1" applyAlignment="1">
      <alignment horizontal="center"/>
    </xf>
    <xf numFmtId="0" fontId="78" fillId="4" borderId="4" xfId="0" applyFont="1" applyFill="1" applyBorder="1" applyAlignment="1">
      <alignment horizontal="center"/>
    </xf>
    <xf numFmtId="0" fontId="76" fillId="4" borderId="2" xfId="0" applyFont="1" applyFill="1" applyBorder="1" applyAlignment="1">
      <alignment horizontal="left" vertical="center"/>
    </xf>
    <xf numFmtId="0" fontId="76" fillId="4" borderId="32" xfId="0" applyFont="1" applyFill="1" applyBorder="1" applyAlignment="1">
      <alignment horizontal="left" vertical="center"/>
    </xf>
    <xf numFmtId="3" fontId="68" fillId="4" borderId="35" xfId="0" applyNumberFormat="1" applyFont="1" applyFill="1" applyBorder="1"/>
    <xf numFmtId="3" fontId="68" fillId="4" borderId="36" xfId="0" applyNumberFormat="1" applyFont="1" applyFill="1" applyBorder="1"/>
    <xf numFmtId="0" fontId="67" fillId="55" borderId="4" xfId="0" applyFont="1" applyFill="1" applyBorder="1" applyAlignment="1">
      <alignment horizontal="center"/>
    </xf>
    <xf numFmtId="3" fontId="68" fillId="0" borderId="3" xfId="0" applyNumberFormat="1" applyFont="1" applyBorder="1"/>
    <xf numFmtId="0" fontId="74" fillId="0" borderId="0" xfId="0" applyFont="1" applyBorder="1" applyAlignment="1">
      <alignment horizontal="left"/>
    </xf>
    <xf numFmtId="0" fontId="74" fillId="0" borderId="0" xfId="0" applyFont="1" applyAlignment="1">
      <alignment horizontal="left"/>
    </xf>
    <xf numFmtId="1" fontId="76" fillId="55" borderId="4" xfId="0" applyNumberFormat="1" applyFont="1" applyFill="1" applyBorder="1" applyAlignment="1">
      <alignment horizontal="center"/>
    </xf>
    <xf numFmtId="1" fontId="68" fillId="55" borderId="4" xfId="0" applyNumberFormat="1" applyFont="1" applyFill="1" applyBorder="1" applyAlignment="1">
      <alignment horizontal="center"/>
    </xf>
    <xf numFmtId="1" fontId="72" fillId="0" borderId="4" xfId="0" applyNumberFormat="1" applyFont="1" applyBorder="1"/>
    <xf numFmtId="3" fontId="72" fillId="0" borderId="4" xfId="0" applyNumberFormat="1" applyFont="1" applyBorder="1"/>
    <xf numFmtId="0" fontId="68" fillId="4" borderId="4" xfId="0" applyFont="1" applyFill="1" applyBorder="1" applyAlignment="1">
      <alignment wrapText="1"/>
    </xf>
    <xf numFmtId="0" fontId="74" fillId="4" borderId="3" xfId="0" applyFont="1" applyFill="1" applyBorder="1" applyAlignment="1">
      <alignment horizontal="left"/>
    </xf>
    <xf numFmtId="0" fontId="77" fillId="4" borderId="0" xfId="0" applyFont="1" applyFill="1" applyAlignment="1">
      <alignment horizontal="left" vertical="center"/>
    </xf>
    <xf numFmtId="0" fontId="72" fillId="55" borderId="4" xfId="0" applyFont="1" applyFill="1" applyBorder="1" applyAlignment="1">
      <alignment horizontal="center" vertical="center" wrapText="1"/>
    </xf>
    <xf numFmtId="0" fontId="80" fillId="55" borderId="4" xfId="0" applyFont="1" applyFill="1" applyBorder="1" applyAlignment="1">
      <alignment horizontal="center" vertical="center" wrapText="1"/>
    </xf>
    <xf numFmtId="0" fontId="76" fillId="0" borderId="4" xfId="0" applyFont="1" applyBorder="1" applyAlignment="1">
      <alignment horizontal="left" vertical="center" wrapText="1"/>
    </xf>
    <xf numFmtId="0" fontId="76" fillId="4" borderId="4" xfId="0" applyFont="1" applyFill="1" applyBorder="1" applyAlignment="1">
      <alignment horizontal="left" vertical="center" wrapText="1"/>
    </xf>
    <xf numFmtId="0" fontId="88" fillId="4" borderId="0" xfId="0" applyFont="1" applyFill="1" applyAlignment="1">
      <alignment horizontal="left" vertical="center"/>
    </xf>
    <xf numFmtId="3" fontId="82" fillId="0" borderId="0" xfId="1547" applyNumberFormat="1" applyFont="1" applyBorder="1" applyAlignment="1">
      <alignment horizontal="right" vertical="top"/>
    </xf>
    <xf numFmtId="0" fontId="81" fillId="4" borderId="4" xfId="0" applyFont="1" applyFill="1" applyBorder="1" applyAlignment="1">
      <alignment horizontal="left" vertical="center"/>
    </xf>
    <xf numFmtId="3" fontId="67" fillId="4" borderId="24" xfId="0" applyNumberFormat="1" applyFont="1" applyFill="1" applyBorder="1"/>
    <xf numFmtId="3" fontId="67" fillId="0" borderId="25" xfId="0" applyNumberFormat="1" applyFont="1" applyBorder="1"/>
    <xf numFmtId="3" fontId="67" fillId="0" borderId="37" xfId="0" applyNumberFormat="1" applyFont="1" applyBorder="1"/>
    <xf numFmtId="0" fontId="76" fillId="0" borderId="1" xfId="0" applyFont="1" applyBorder="1" applyAlignment="1">
      <alignment horizontal="justify" vertical="center" wrapText="1"/>
    </xf>
    <xf numFmtId="0" fontId="76" fillId="0" borderId="32" xfId="0" applyFont="1" applyBorder="1" applyAlignment="1">
      <alignment horizontal="justify" vertical="center" wrapText="1"/>
    </xf>
    <xf numFmtId="0" fontId="72" fillId="0" borderId="2" xfId="0" applyFont="1" applyBorder="1" applyAlignment="1">
      <alignment horizontal="right" vertical="center" wrapText="1"/>
    </xf>
    <xf numFmtId="3" fontId="76" fillId="0" borderId="32" xfId="0" applyNumberFormat="1" applyFont="1" applyBorder="1" applyAlignment="1">
      <alignment horizontal="center" vertical="center" wrapText="1"/>
    </xf>
    <xf numFmtId="3" fontId="76" fillId="0" borderId="24" xfId="0" applyNumberFormat="1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justify" vertical="center" wrapText="1"/>
    </xf>
    <xf numFmtId="0" fontId="76" fillId="0" borderId="31" xfId="0" applyFont="1" applyBorder="1" applyAlignment="1">
      <alignment horizontal="justify" vertical="center" wrapText="1"/>
    </xf>
    <xf numFmtId="0" fontId="79" fillId="0" borderId="28" xfId="0" applyFont="1" applyBorder="1" applyAlignment="1">
      <alignment horizontal="justify" vertical="center" wrapText="1"/>
    </xf>
    <xf numFmtId="0" fontId="72" fillId="0" borderId="31" xfId="0" applyFont="1" applyBorder="1" applyAlignment="1">
      <alignment horizontal="right" vertical="center" wrapText="1"/>
    </xf>
    <xf numFmtId="3" fontId="72" fillId="0" borderId="32" xfId="0" applyNumberFormat="1" applyFont="1" applyBorder="1" applyAlignment="1">
      <alignment horizontal="center" vertical="center" wrapText="1"/>
    </xf>
    <xf numFmtId="3" fontId="67" fillId="4" borderId="32" xfId="0" applyNumberFormat="1" applyFont="1" applyFill="1" applyBorder="1" applyAlignment="1">
      <alignment horizontal="center" vertical="center"/>
    </xf>
    <xf numFmtId="0" fontId="89" fillId="0" borderId="0" xfId="0" applyFont="1"/>
    <xf numFmtId="0" fontId="68" fillId="0" borderId="4" xfId="0" applyFont="1" applyBorder="1" applyAlignment="1">
      <alignment horizontal="left" vertical="center"/>
    </xf>
    <xf numFmtId="0" fontId="68" fillId="0" borderId="4" xfId="0" applyFont="1" applyBorder="1" applyAlignment="1">
      <alignment horizontal="left" vertical="center" wrapText="1"/>
    </xf>
    <xf numFmtId="0" fontId="68" fillId="4" borderId="0" xfId="0" applyFont="1" applyFill="1" applyBorder="1"/>
    <xf numFmtId="0" fontId="68" fillId="0" borderId="0" xfId="0" applyFont="1" applyBorder="1"/>
    <xf numFmtId="0" fontId="90" fillId="0" borderId="0" xfId="0" applyFont="1"/>
    <xf numFmtId="0" fontId="91" fillId="0" borderId="0" xfId="0" applyFont="1" applyAlignment="1">
      <alignment horizontal="center"/>
    </xf>
    <xf numFmtId="0" fontId="92" fillId="0" borderId="4" xfId="1544" quotePrefix="1" applyFont="1" applyBorder="1" applyAlignment="1">
      <alignment horizontal="center" vertical="center"/>
    </xf>
    <xf numFmtId="0" fontId="92" fillId="0" borderId="4" xfId="1544" quotePrefix="1" applyFont="1" applyBorder="1" applyAlignment="1">
      <alignment horizontal="center"/>
    </xf>
    <xf numFmtId="0" fontId="92" fillId="0" borderId="4" xfId="1544" applyFont="1" applyBorder="1" applyAlignment="1">
      <alignment horizontal="center" vertical="center"/>
    </xf>
    <xf numFmtId="0" fontId="91" fillId="4" borderId="0" xfId="0" applyFont="1" applyFill="1" applyAlignment="1">
      <alignment horizontal="center"/>
    </xf>
    <xf numFmtId="0" fontId="67" fillId="55" borderId="4" xfId="0" applyFont="1" applyFill="1" applyBorder="1" applyAlignment="1">
      <alignment horizontal="left"/>
    </xf>
    <xf numFmtId="0" fontId="67" fillId="55" borderId="4" xfId="0" applyFont="1" applyFill="1" applyBorder="1" applyAlignment="1">
      <alignment horizontal="left" vertical="center"/>
    </xf>
    <xf numFmtId="0" fontId="89" fillId="55" borderId="0" xfId="0" applyFont="1" applyFill="1" applyAlignment="1">
      <alignment horizontal="center"/>
    </xf>
    <xf numFmtId="0" fontId="74" fillId="4" borderId="0" xfId="0" applyFont="1" applyFill="1" applyAlignment="1">
      <alignment horizontal="right"/>
    </xf>
    <xf numFmtId="0" fontId="68" fillId="0" borderId="1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72" fillId="52" borderId="4" xfId="0" applyFont="1" applyFill="1" applyBorder="1" applyAlignment="1">
      <alignment horizontal="center" vertical="center"/>
    </xf>
    <xf numFmtId="0" fontId="72" fillId="55" borderId="1" xfId="0" applyFont="1" applyFill="1" applyBorder="1" applyAlignment="1">
      <alignment horizontal="left" vertical="center"/>
    </xf>
    <xf numFmtId="0" fontId="72" fillId="55" borderId="2" xfId="0" applyFont="1" applyFill="1" applyBorder="1" applyAlignment="1">
      <alignment horizontal="left" vertical="center"/>
    </xf>
    <xf numFmtId="0" fontId="67" fillId="55" borderId="24" xfId="0" applyFont="1" applyFill="1" applyBorder="1" applyAlignment="1">
      <alignment horizontal="center"/>
    </xf>
    <xf numFmtId="0" fontId="67" fillId="55" borderId="25" xfId="0" applyFont="1" applyFill="1" applyBorder="1" applyAlignment="1">
      <alignment horizontal="center"/>
    </xf>
    <xf numFmtId="1" fontId="72" fillId="55" borderId="4" xfId="0" applyNumberFormat="1" applyFont="1" applyFill="1" applyBorder="1" applyAlignment="1">
      <alignment horizontal="center"/>
    </xf>
    <xf numFmtId="0" fontId="77" fillId="4" borderId="0" xfId="0" applyFont="1" applyFill="1" applyAlignment="1">
      <alignment horizontal="left" vertical="center"/>
    </xf>
    <xf numFmtId="0" fontId="74" fillId="4" borderId="0" xfId="0" applyFont="1" applyFill="1" applyAlignment="1">
      <alignment horizontal="left"/>
    </xf>
    <xf numFmtId="0" fontId="72" fillId="0" borderId="1" xfId="0" applyFont="1" applyBorder="1" applyAlignment="1">
      <alignment horizontal="left"/>
    </xf>
    <xf numFmtId="0" fontId="72" fillId="0" borderId="2" xfId="0" applyFont="1" applyBorder="1" applyAlignment="1">
      <alignment horizontal="left"/>
    </xf>
    <xf numFmtId="0" fontId="80" fillId="55" borderId="1" xfId="0" applyFont="1" applyFill="1" applyBorder="1" applyAlignment="1">
      <alignment horizontal="center" vertical="center" wrapText="1"/>
    </xf>
    <xf numFmtId="0" fontId="80" fillId="55" borderId="2" xfId="0" applyFont="1" applyFill="1" applyBorder="1" applyAlignment="1">
      <alignment horizontal="center" vertical="center" wrapText="1"/>
    </xf>
    <xf numFmtId="0" fontId="72" fillId="55" borderId="4" xfId="0" applyFont="1" applyFill="1" applyBorder="1" applyAlignment="1">
      <alignment horizontal="center" vertical="center"/>
    </xf>
    <xf numFmtId="0" fontId="87" fillId="0" borderId="33" xfId="0" applyFont="1" applyFill="1" applyBorder="1" applyAlignment="1">
      <alignment horizontal="left"/>
    </xf>
    <xf numFmtId="0" fontId="87" fillId="0" borderId="34" xfId="0" applyFont="1" applyFill="1" applyBorder="1" applyAlignment="1">
      <alignment horizontal="left"/>
    </xf>
    <xf numFmtId="0" fontId="71" fillId="4" borderId="0" xfId="0" applyFont="1" applyFill="1" applyBorder="1" applyAlignment="1">
      <alignment horizontal="left"/>
    </xf>
    <xf numFmtId="0" fontId="76" fillId="4" borderId="0" xfId="0" applyFont="1" applyFill="1" applyAlignment="1">
      <alignment horizontal="left" vertical="center" wrapText="1"/>
    </xf>
  </cellXfs>
  <cellStyles count="1548">
    <cellStyle name="20 % - Accent1 2" xfId="732"/>
    <cellStyle name="20 % - Accent1 2 2" xfId="774"/>
    <cellStyle name="20 % - Accent2 2" xfId="733"/>
    <cellStyle name="20 % - Accent2 2 2" xfId="775"/>
    <cellStyle name="20 % - Accent3 2" xfId="734"/>
    <cellStyle name="20 % - Accent3 2 2" xfId="776"/>
    <cellStyle name="20 % - Accent4 2" xfId="735"/>
    <cellStyle name="20 % - Accent4 2 2" xfId="777"/>
    <cellStyle name="20 % - Accent5 2" xfId="736"/>
    <cellStyle name="20 % - Accent5 2 2" xfId="778"/>
    <cellStyle name="20 % - Accent6 2" xfId="737"/>
    <cellStyle name="20 % - Accent6 2 2" xfId="779"/>
    <cellStyle name="40 % - Accent1 2" xfId="738"/>
    <cellStyle name="40 % - Accent1 2 2" xfId="780"/>
    <cellStyle name="40 % - Accent2 2" xfId="739"/>
    <cellStyle name="40 % - Accent2 2 2" xfId="781"/>
    <cellStyle name="40 % - Accent3 2" xfId="740"/>
    <cellStyle name="40 % - Accent3 2 2" xfId="782"/>
    <cellStyle name="40 % - Accent4 2" xfId="741"/>
    <cellStyle name="40 % - Accent4 2 2" xfId="783"/>
    <cellStyle name="40 % - Accent5 2" xfId="742"/>
    <cellStyle name="40 % - Accent5 2 2" xfId="784"/>
    <cellStyle name="40 % - Accent6 2" xfId="743"/>
    <cellStyle name="40 % - Accent6 2 2" xfId="785"/>
    <cellStyle name="60 % - Accent1 2" xfId="744"/>
    <cellStyle name="60 % - Accent1 2 2" xfId="786"/>
    <cellStyle name="60 % - Accent2 2" xfId="745"/>
    <cellStyle name="60 % - Accent2 2 2" xfId="787"/>
    <cellStyle name="60 % - Accent3 2" xfId="746"/>
    <cellStyle name="60 % - Accent3 2 2" xfId="788"/>
    <cellStyle name="60 % - Accent4 2" xfId="747"/>
    <cellStyle name="60 % - Accent4 2 2" xfId="789"/>
    <cellStyle name="60 % - Accent5 2" xfId="748"/>
    <cellStyle name="60 % - Accent5 2 2" xfId="790"/>
    <cellStyle name="60 % - Accent6 2" xfId="749"/>
    <cellStyle name="60 % - Accent6 2 2" xfId="791"/>
    <cellStyle name="Accent1 2" xfId="750"/>
    <cellStyle name="Accent1 2 2" xfId="792"/>
    <cellStyle name="Accent2 2" xfId="751"/>
    <cellStyle name="Accent2 2 2" xfId="793"/>
    <cellStyle name="Accent3 2" xfId="752"/>
    <cellStyle name="Accent3 2 2" xfId="794"/>
    <cellStyle name="Accent4 2" xfId="753"/>
    <cellStyle name="Accent4 2 2" xfId="795"/>
    <cellStyle name="Accent5 2" xfId="754"/>
    <cellStyle name="Accent5 2 2" xfId="796"/>
    <cellStyle name="Accent6 2" xfId="755"/>
    <cellStyle name="Accent6 2 2" xfId="797"/>
    <cellStyle name="Avertissement 2" xfId="756"/>
    <cellStyle name="Avertissement 2 2" xfId="798"/>
    <cellStyle name="Body" xfId="1546"/>
    <cellStyle name="Calcul 2" xfId="757"/>
    <cellStyle name="Calcul 2 2" xfId="799"/>
    <cellStyle name="Cellule liée 2" xfId="758"/>
    <cellStyle name="Cellule liée 2 2" xfId="800"/>
    <cellStyle name="Commentaire" xfId="759"/>
    <cellStyle name="Commentaire 2" xfId="801"/>
    <cellStyle name="Entrée 2" xfId="760"/>
    <cellStyle name="Entrée 2 2" xfId="802"/>
    <cellStyle name="Header" xfId="1545"/>
    <cellStyle name="Heading" xfId="10"/>
    <cellStyle name="Heading1" xfId="11"/>
    <cellStyle name="Heading1 2" xfId="803"/>
    <cellStyle name="Insatisfaisant 2" xfId="761"/>
    <cellStyle name="Insatisfaisant 2 2" xfId="804"/>
    <cellStyle name="Lien hypertexte" xfId="1544" builtinId="8"/>
    <cellStyle name="Lien hypertexte 2" xfId="730"/>
    <cellStyle name="Lien hypertexte 2 2" xfId="805"/>
    <cellStyle name="Milliers 2" xfId="2"/>
    <cellStyle name="Milliers 2 2" xfId="806"/>
    <cellStyle name="Neutre 2" xfId="762"/>
    <cellStyle name="Neutre 2 2" xfId="807"/>
    <cellStyle name="Normal" xfId="0" builtinId="0"/>
    <cellStyle name="Normal 10" xfId="12"/>
    <cellStyle name="Normal 10 10" xfId="13"/>
    <cellStyle name="Normal 10 10 2" xfId="809"/>
    <cellStyle name="Normal 10 11" xfId="14"/>
    <cellStyle name="Normal 10 11 2" xfId="810"/>
    <cellStyle name="Normal 10 12" xfId="15"/>
    <cellStyle name="Normal 10 12 2" xfId="811"/>
    <cellStyle name="Normal 10 13" xfId="808"/>
    <cellStyle name="Normal 10 2" xfId="16"/>
    <cellStyle name="Normal 10 2 10" xfId="17"/>
    <cellStyle name="Normal 10 2 10 2" xfId="813"/>
    <cellStyle name="Normal 10 2 11" xfId="812"/>
    <cellStyle name="Normal 10 2 2" xfId="18"/>
    <cellStyle name="Normal 10 2 2 2" xfId="814"/>
    <cellStyle name="Normal 10 2 3" xfId="19"/>
    <cellStyle name="Normal 10 2 3 2" xfId="815"/>
    <cellStyle name="Normal 10 2 4" xfId="20"/>
    <cellStyle name="Normal 10 2 4 2" xfId="816"/>
    <cellStyle name="Normal 10 2 5" xfId="21"/>
    <cellStyle name="Normal 10 2 5 2" xfId="817"/>
    <cellStyle name="Normal 10 2 6" xfId="22"/>
    <cellStyle name="Normal 10 2 6 2" xfId="818"/>
    <cellStyle name="Normal 10 2 7" xfId="23"/>
    <cellStyle name="Normal 10 2 7 2" xfId="819"/>
    <cellStyle name="Normal 10 2 8" xfId="24"/>
    <cellStyle name="Normal 10 2 8 2" xfId="820"/>
    <cellStyle name="Normal 10 2 9" xfId="25"/>
    <cellStyle name="Normal 10 2 9 2" xfId="821"/>
    <cellStyle name="Normal 10 3" xfId="26"/>
    <cellStyle name="Normal 10 3 10" xfId="27"/>
    <cellStyle name="Normal 10 3 10 2" xfId="823"/>
    <cellStyle name="Normal 10 3 11" xfId="822"/>
    <cellStyle name="Normal 10 3 2" xfId="28"/>
    <cellStyle name="Normal 10 3 2 2" xfId="824"/>
    <cellStyle name="Normal 10 3 3" xfId="29"/>
    <cellStyle name="Normal 10 3 3 2" xfId="825"/>
    <cellStyle name="Normal 10 3 4" xfId="30"/>
    <cellStyle name="Normal 10 3 4 2" xfId="826"/>
    <cellStyle name="Normal 10 3 5" xfId="31"/>
    <cellStyle name="Normal 10 3 5 2" xfId="827"/>
    <cellStyle name="Normal 10 3 6" xfId="32"/>
    <cellStyle name="Normal 10 3 6 2" xfId="828"/>
    <cellStyle name="Normal 10 3 7" xfId="33"/>
    <cellStyle name="Normal 10 3 7 2" xfId="829"/>
    <cellStyle name="Normal 10 3 8" xfId="34"/>
    <cellStyle name="Normal 10 3 8 2" xfId="830"/>
    <cellStyle name="Normal 10 3 9" xfId="35"/>
    <cellStyle name="Normal 10 3 9 2" xfId="831"/>
    <cellStyle name="Normal 10 4" xfId="36"/>
    <cellStyle name="Normal 10 4 2" xfId="832"/>
    <cellStyle name="Normal 10 5" xfId="37"/>
    <cellStyle name="Normal 10 5 2" xfId="833"/>
    <cellStyle name="Normal 10 6" xfId="38"/>
    <cellStyle name="Normal 10 6 2" xfId="834"/>
    <cellStyle name="Normal 10 7" xfId="39"/>
    <cellStyle name="Normal 10 7 2" xfId="835"/>
    <cellStyle name="Normal 10 8" xfId="40"/>
    <cellStyle name="Normal 10 8 2" xfId="836"/>
    <cellStyle name="Normal 10 9" xfId="41"/>
    <cellStyle name="Normal 10 9 2" xfId="837"/>
    <cellStyle name="Normal 11" xfId="42"/>
    <cellStyle name="Normal 11 10" xfId="43"/>
    <cellStyle name="Normal 11 10 2" xfId="839"/>
    <cellStyle name="Normal 11 11" xfId="44"/>
    <cellStyle name="Normal 11 11 2" xfId="840"/>
    <cellStyle name="Normal 11 12" xfId="45"/>
    <cellStyle name="Normal 11 12 2" xfId="841"/>
    <cellStyle name="Normal 11 13" xfId="838"/>
    <cellStyle name="Normal 11 2" xfId="46"/>
    <cellStyle name="Normal 11 2 10" xfId="47"/>
    <cellStyle name="Normal 11 2 10 2" xfId="843"/>
    <cellStyle name="Normal 11 2 11" xfId="842"/>
    <cellStyle name="Normal 11 2 2" xfId="48"/>
    <cellStyle name="Normal 11 2 2 2" xfId="844"/>
    <cellStyle name="Normal 11 2 3" xfId="49"/>
    <cellStyle name="Normal 11 2 3 2" xfId="845"/>
    <cellStyle name="Normal 11 2 4" xfId="50"/>
    <cellStyle name="Normal 11 2 4 2" xfId="846"/>
    <cellStyle name="Normal 11 2 5" xfId="51"/>
    <cellStyle name="Normal 11 2 5 2" xfId="847"/>
    <cellStyle name="Normal 11 2 6" xfId="52"/>
    <cellStyle name="Normal 11 2 6 2" xfId="848"/>
    <cellStyle name="Normal 11 2 7" xfId="53"/>
    <cellStyle name="Normal 11 2 7 2" xfId="849"/>
    <cellStyle name="Normal 11 2 8" xfId="54"/>
    <cellStyle name="Normal 11 2 8 2" xfId="850"/>
    <cellStyle name="Normal 11 2 9" xfId="55"/>
    <cellStyle name="Normal 11 2 9 2" xfId="851"/>
    <cellStyle name="Normal 11 3" xfId="56"/>
    <cellStyle name="Normal 11 3 10" xfId="57"/>
    <cellStyle name="Normal 11 3 10 2" xfId="853"/>
    <cellStyle name="Normal 11 3 11" xfId="852"/>
    <cellStyle name="Normal 11 3 2" xfId="58"/>
    <cellStyle name="Normal 11 3 2 2" xfId="854"/>
    <cellStyle name="Normal 11 3 3" xfId="59"/>
    <cellStyle name="Normal 11 3 3 2" xfId="855"/>
    <cellStyle name="Normal 11 3 4" xfId="60"/>
    <cellStyle name="Normal 11 3 4 2" xfId="856"/>
    <cellStyle name="Normal 11 3 5" xfId="61"/>
    <cellStyle name="Normal 11 3 5 2" xfId="857"/>
    <cellStyle name="Normal 11 3 6" xfId="62"/>
    <cellStyle name="Normal 11 3 6 2" xfId="858"/>
    <cellStyle name="Normal 11 3 7" xfId="63"/>
    <cellStyle name="Normal 11 3 7 2" xfId="859"/>
    <cellStyle name="Normal 11 3 8" xfId="64"/>
    <cellStyle name="Normal 11 3 8 2" xfId="860"/>
    <cellStyle name="Normal 11 3 9" xfId="65"/>
    <cellStyle name="Normal 11 3 9 2" xfId="861"/>
    <cellStyle name="Normal 11 4" xfId="66"/>
    <cellStyle name="Normal 11 4 2" xfId="862"/>
    <cellStyle name="Normal 11 5" xfId="67"/>
    <cellStyle name="Normal 11 5 2" xfId="863"/>
    <cellStyle name="Normal 11 6" xfId="68"/>
    <cellStyle name="Normal 11 6 2" xfId="864"/>
    <cellStyle name="Normal 11 7" xfId="69"/>
    <cellStyle name="Normal 11 7 2" xfId="865"/>
    <cellStyle name="Normal 11 8" xfId="70"/>
    <cellStyle name="Normal 11 8 2" xfId="866"/>
    <cellStyle name="Normal 11 9" xfId="71"/>
    <cellStyle name="Normal 11 9 2" xfId="867"/>
    <cellStyle name="Normal 12" xfId="72"/>
    <cellStyle name="Normal 12 10" xfId="73"/>
    <cellStyle name="Normal 12 10 2" xfId="869"/>
    <cellStyle name="Normal 12 11" xfId="74"/>
    <cellStyle name="Normal 12 11 2" xfId="870"/>
    <cellStyle name="Normal 12 12" xfId="75"/>
    <cellStyle name="Normal 12 12 2" xfId="871"/>
    <cellStyle name="Normal 12 13" xfId="868"/>
    <cellStyle name="Normal 12 2" xfId="76"/>
    <cellStyle name="Normal 12 2 10" xfId="77"/>
    <cellStyle name="Normal 12 2 10 2" xfId="873"/>
    <cellStyle name="Normal 12 2 11" xfId="872"/>
    <cellStyle name="Normal 12 2 2" xfId="78"/>
    <cellStyle name="Normal 12 2 2 2" xfId="874"/>
    <cellStyle name="Normal 12 2 3" xfId="79"/>
    <cellStyle name="Normal 12 2 3 2" xfId="875"/>
    <cellStyle name="Normal 12 2 4" xfId="80"/>
    <cellStyle name="Normal 12 2 4 2" xfId="876"/>
    <cellStyle name="Normal 12 2 5" xfId="81"/>
    <cellStyle name="Normal 12 2 5 2" xfId="877"/>
    <cellStyle name="Normal 12 2 6" xfId="82"/>
    <cellStyle name="Normal 12 2 6 2" xfId="878"/>
    <cellStyle name="Normal 12 2 7" xfId="83"/>
    <cellStyle name="Normal 12 2 7 2" xfId="879"/>
    <cellStyle name="Normal 12 2 8" xfId="84"/>
    <cellStyle name="Normal 12 2 8 2" xfId="880"/>
    <cellStyle name="Normal 12 2 9" xfId="85"/>
    <cellStyle name="Normal 12 2 9 2" xfId="881"/>
    <cellStyle name="Normal 12 3" xfId="86"/>
    <cellStyle name="Normal 12 3 10" xfId="87"/>
    <cellStyle name="Normal 12 3 10 2" xfId="883"/>
    <cellStyle name="Normal 12 3 11" xfId="882"/>
    <cellStyle name="Normal 12 3 2" xfId="88"/>
    <cellStyle name="Normal 12 3 2 2" xfId="884"/>
    <cellStyle name="Normal 12 3 3" xfId="89"/>
    <cellStyle name="Normal 12 3 3 2" xfId="885"/>
    <cellStyle name="Normal 12 3 4" xfId="90"/>
    <cellStyle name="Normal 12 3 4 2" xfId="886"/>
    <cellStyle name="Normal 12 3 5" xfId="91"/>
    <cellStyle name="Normal 12 3 5 2" xfId="887"/>
    <cellStyle name="Normal 12 3 6" xfId="92"/>
    <cellStyle name="Normal 12 3 6 2" xfId="888"/>
    <cellStyle name="Normal 12 3 7" xfId="93"/>
    <cellStyle name="Normal 12 3 7 2" xfId="889"/>
    <cellStyle name="Normal 12 3 8" xfId="94"/>
    <cellStyle name="Normal 12 3 8 2" xfId="890"/>
    <cellStyle name="Normal 12 3 9" xfId="95"/>
    <cellStyle name="Normal 12 3 9 2" xfId="891"/>
    <cellStyle name="Normal 12 4" xfId="96"/>
    <cellStyle name="Normal 12 4 2" xfId="892"/>
    <cellStyle name="Normal 12 5" xfId="97"/>
    <cellStyle name="Normal 12 5 2" xfId="893"/>
    <cellStyle name="Normal 12 6" xfId="98"/>
    <cellStyle name="Normal 12 6 2" xfId="894"/>
    <cellStyle name="Normal 12 7" xfId="99"/>
    <cellStyle name="Normal 12 7 2" xfId="895"/>
    <cellStyle name="Normal 12 8" xfId="100"/>
    <cellStyle name="Normal 12 8 2" xfId="896"/>
    <cellStyle name="Normal 12 9" xfId="101"/>
    <cellStyle name="Normal 12 9 2" xfId="897"/>
    <cellStyle name="Normal 13" xfId="102"/>
    <cellStyle name="Normal 13 10" xfId="103"/>
    <cellStyle name="Normal 13 10 2" xfId="899"/>
    <cellStyle name="Normal 13 11" xfId="104"/>
    <cellStyle name="Normal 13 11 2" xfId="900"/>
    <cellStyle name="Normal 13 12" xfId="105"/>
    <cellStyle name="Normal 13 12 2" xfId="901"/>
    <cellStyle name="Normal 13 13" xfId="898"/>
    <cellStyle name="Normal 13 2" xfId="106"/>
    <cellStyle name="Normal 13 2 10" xfId="107"/>
    <cellStyle name="Normal 13 2 10 2" xfId="903"/>
    <cellStyle name="Normal 13 2 11" xfId="902"/>
    <cellStyle name="Normal 13 2 2" xfId="108"/>
    <cellStyle name="Normal 13 2 2 2" xfId="904"/>
    <cellStyle name="Normal 13 2 3" xfId="109"/>
    <cellStyle name="Normal 13 2 3 2" xfId="905"/>
    <cellStyle name="Normal 13 2 4" xfId="110"/>
    <cellStyle name="Normal 13 2 4 2" xfId="906"/>
    <cellStyle name="Normal 13 2 5" xfId="111"/>
    <cellStyle name="Normal 13 2 5 2" xfId="907"/>
    <cellStyle name="Normal 13 2 6" xfId="112"/>
    <cellStyle name="Normal 13 2 6 2" xfId="908"/>
    <cellStyle name="Normal 13 2 7" xfId="113"/>
    <cellStyle name="Normal 13 2 7 2" xfId="909"/>
    <cellStyle name="Normal 13 2 8" xfId="114"/>
    <cellStyle name="Normal 13 2 8 2" xfId="910"/>
    <cellStyle name="Normal 13 2 9" xfId="115"/>
    <cellStyle name="Normal 13 2 9 2" xfId="911"/>
    <cellStyle name="Normal 13 3" xfId="116"/>
    <cellStyle name="Normal 13 3 10" xfId="117"/>
    <cellStyle name="Normal 13 3 10 2" xfId="913"/>
    <cellStyle name="Normal 13 3 11" xfId="912"/>
    <cellStyle name="Normal 13 3 2" xfId="118"/>
    <cellStyle name="Normal 13 3 2 2" xfId="914"/>
    <cellStyle name="Normal 13 3 3" xfId="119"/>
    <cellStyle name="Normal 13 3 3 2" xfId="915"/>
    <cellStyle name="Normal 13 3 4" xfId="120"/>
    <cellStyle name="Normal 13 3 4 2" xfId="916"/>
    <cellStyle name="Normal 13 3 5" xfId="121"/>
    <cellStyle name="Normal 13 3 5 2" xfId="917"/>
    <cellStyle name="Normal 13 3 6" xfId="122"/>
    <cellStyle name="Normal 13 3 6 2" xfId="918"/>
    <cellStyle name="Normal 13 3 7" xfId="123"/>
    <cellStyle name="Normal 13 3 7 2" xfId="919"/>
    <cellStyle name="Normal 13 3 8" xfId="124"/>
    <cellStyle name="Normal 13 3 8 2" xfId="920"/>
    <cellStyle name="Normal 13 3 9" xfId="125"/>
    <cellStyle name="Normal 13 3 9 2" xfId="921"/>
    <cellStyle name="Normal 13 4" xfId="126"/>
    <cellStyle name="Normal 13 4 2" xfId="922"/>
    <cellStyle name="Normal 13 5" xfId="127"/>
    <cellStyle name="Normal 13 5 2" xfId="923"/>
    <cellStyle name="Normal 13 6" xfId="128"/>
    <cellStyle name="Normal 13 6 2" xfId="924"/>
    <cellStyle name="Normal 13 7" xfId="129"/>
    <cellStyle name="Normal 13 7 2" xfId="925"/>
    <cellStyle name="Normal 13 8" xfId="130"/>
    <cellStyle name="Normal 13 8 2" xfId="926"/>
    <cellStyle name="Normal 13 9" xfId="131"/>
    <cellStyle name="Normal 13 9 2" xfId="927"/>
    <cellStyle name="Normal 14" xfId="132"/>
    <cellStyle name="Normal 14 2" xfId="928"/>
    <cellStyle name="Normal 15" xfId="133"/>
    <cellStyle name="Normal 15 10" xfId="134"/>
    <cellStyle name="Normal 15 10 2" xfId="930"/>
    <cellStyle name="Normal 15 11" xfId="135"/>
    <cellStyle name="Normal 15 11 2" xfId="931"/>
    <cellStyle name="Normal 15 12" xfId="136"/>
    <cellStyle name="Normal 15 12 2" xfId="932"/>
    <cellStyle name="Normal 15 13" xfId="929"/>
    <cellStyle name="Normal 15 2" xfId="137"/>
    <cellStyle name="Normal 15 2 2" xfId="933"/>
    <cellStyle name="Normal 15 3" xfId="138"/>
    <cellStyle name="Normal 15 3 2" xfId="934"/>
    <cellStyle name="Normal 15 4" xfId="139"/>
    <cellStyle name="Normal 15 4 2" xfId="935"/>
    <cellStyle name="Normal 15 5" xfId="140"/>
    <cellStyle name="Normal 15 5 2" xfId="936"/>
    <cellStyle name="Normal 15 6" xfId="141"/>
    <cellStyle name="Normal 15 6 2" xfId="937"/>
    <cellStyle name="Normal 15 7" xfId="142"/>
    <cellStyle name="Normal 15 7 2" xfId="938"/>
    <cellStyle name="Normal 15 8" xfId="143"/>
    <cellStyle name="Normal 15 8 2" xfId="939"/>
    <cellStyle name="Normal 15 9" xfId="144"/>
    <cellStyle name="Normal 15 9 2" xfId="940"/>
    <cellStyle name="Normal 16" xfId="145"/>
    <cellStyle name="Normal 16 2" xfId="146"/>
    <cellStyle name="Normal 16 2 2" xfId="942"/>
    <cellStyle name="Normal 16 3" xfId="147"/>
    <cellStyle name="Normal 16 3 2" xfId="943"/>
    <cellStyle name="Normal 16 4" xfId="148"/>
    <cellStyle name="Normal 16 4 2" xfId="944"/>
    <cellStyle name="Normal 16 5" xfId="149"/>
    <cellStyle name="Normal 16 5 2" xfId="945"/>
    <cellStyle name="Normal 16 6" xfId="150"/>
    <cellStyle name="Normal 16 6 2" xfId="946"/>
    <cellStyle name="Normal 16 7" xfId="941"/>
    <cellStyle name="Normal 17" xfId="151"/>
    <cellStyle name="Normal 17 2" xfId="152"/>
    <cellStyle name="Normal 17 2 10" xfId="153"/>
    <cellStyle name="Normal 17 2 10 2" xfId="949"/>
    <cellStyle name="Normal 17 2 11" xfId="948"/>
    <cellStyle name="Normal 17 2 2" xfId="154"/>
    <cellStyle name="Normal 17 2 2 2" xfId="950"/>
    <cellStyle name="Normal 17 2 3" xfId="155"/>
    <cellStyle name="Normal 17 2 3 2" xfId="951"/>
    <cellStyle name="Normal 17 2 4" xfId="156"/>
    <cellStyle name="Normal 17 2 4 2" xfId="952"/>
    <cellStyle name="Normal 17 2 5" xfId="157"/>
    <cellStyle name="Normal 17 2 5 2" xfId="953"/>
    <cellStyle name="Normal 17 2 6" xfId="158"/>
    <cellStyle name="Normal 17 2 6 2" xfId="954"/>
    <cellStyle name="Normal 17 2 7" xfId="159"/>
    <cellStyle name="Normal 17 2 7 2" xfId="955"/>
    <cellStyle name="Normal 17 2 8" xfId="160"/>
    <cellStyle name="Normal 17 2 8 2" xfId="956"/>
    <cellStyle name="Normal 17 2 9" xfId="161"/>
    <cellStyle name="Normal 17 2 9 2" xfId="957"/>
    <cellStyle name="Normal 17 3" xfId="162"/>
    <cellStyle name="Normal 17 3 2" xfId="163"/>
    <cellStyle name="Normal 17 3 2 2" xfId="959"/>
    <cellStyle name="Normal 17 3 3" xfId="164"/>
    <cellStyle name="Normal 17 3 3 2" xfId="960"/>
    <cellStyle name="Normal 17 3 4" xfId="165"/>
    <cellStyle name="Normal 17 3 4 2" xfId="961"/>
    <cellStyle name="Normal 17 3 5" xfId="958"/>
    <cellStyle name="Normal 17 4" xfId="166"/>
    <cellStyle name="Normal 17 4 2" xfId="167"/>
    <cellStyle name="Normal 17 4 2 2" xfId="963"/>
    <cellStyle name="Normal 17 4 3" xfId="962"/>
    <cellStyle name="Normal 17 5" xfId="168"/>
    <cellStyle name="Normal 17 5 2" xfId="169"/>
    <cellStyle name="Normal 17 5 2 2" xfId="965"/>
    <cellStyle name="Normal 17 5 3" xfId="964"/>
    <cellStyle name="Normal 17 6" xfId="170"/>
    <cellStyle name="Normal 17 6 2" xfId="966"/>
    <cellStyle name="Normal 17 7" xfId="947"/>
    <cellStyle name="Normal 18" xfId="171"/>
    <cellStyle name="Normal 18 10" xfId="172"/>
    <cellStyle name="Normal 18 10 2" xfId="968"/>
    <cellStyle name="Normal 18 11" xfId="173"/>
    <cellStyle name="Normal 18 11 2" xfId="969"/>
    <cellStyle name="Normal 18 12" xfId="967"/>
    <cellStyle name="Normal 18 2" xfId="174"/>
    <cellStyle name="Normal 18 2 10" xfId="175"/>
    <cellStyle name="Normal 18 2 10 2" xfId="971"/>
    <cellStyle name="Normal 18 2 11" xfId="970"/>
    <cellStyle name="Normal 18 2 2" xfId="176"/>
    <cellStyle name="Normal 18 2 2 10" xfId="177"/>
    <cellStyle name="Normal 18 2 2 10 2" xfId="973"/>
    <cellStyle name="Normal 18 2 2 11" xfId="972"/>
    <cellStyle name="Normal 18 2 2 2" xfId="178"/>
    <cellStyle name="Normal 18 2 2 2 10" xfId="974"/>
    <cellStyle name="Normal 18 2 2 2 2" xfId="179"/>
    <cellStyle name="Normal 18 2 2 2 2 2" xfId="180"/>
    <cellStyle name="Normal 18 2 2 2 2 2 2" xfId="181"/>
    <cellStyle name="Normal 18 2 2 2 2 2 2 2" xfId="182"/>
    <cellStyle name="Normal 18 2 2 2 2 2 2 2 2" xfId="978"/>
    <cellStyle name="Normal 18 2 2 2 2 2 2 3" xfId="183"/>
    <cellStyle name="Normal 18 2 2 2 2 2 2 3 2" xfId="979"/>
    <cellStyle name="Normal 18 2 2 2 2 2 2 4" xfId="184"/>
    <cellStyle name="Normal 18 2 2 2 2 2 2 4 2" xfId="980"/>
    <cellStyle name="Normal 18 2 2 2 2 2 2 5" xfId="185"/>
    <cellStyle name="Normal 18 2 2 2 2 2 2 5 2" xfId="981"/>
    <cellStyle name="Normal 18 2 2 2 2 2 2 6" xfId="977"/>
    <cellStyle name="Normal 18 2 2 2 2 2 3" xfId="186"/>
    <cellStyle name="Normal 18 2 2 2 2 2 3 2" xfId="982"/>
    <cellStyle name="Normal 18 2 2 2 2 2 4" xfId="187"/>
    <cellStyle name="Normal 18 2 2 2 2 2 4 2" xfId="983"/>
    <cellStyle name="Normal 18 2 2 2 2 2 5" xfId="188"/>
    <cellStyle name="Normal 18 2 2 2 2 2 5 2" xfId="984"/>
    <cellStyle name="Normal 18 2 2 2 2 2 6" xfId="976"/>
    <cellStyle name="Normal 18 2 2 2 2 3" xfId="189"/>
    <cellStyle name="Normal 18 2 2 2 2 3 2" xfId="985"/>
    <cellStyle name="Normal 18 2 2 2 2 4" xfId="190"/>
    <cellStyle name="Normal 18 2 2 2 2 4 2" xfId="986"/>
    <cellStyle name="Normal 18 2 2 2 2 5" xfId="191"/>
    <cellStyle name="Normal 18 2 2 2 2 5 2" xfId="987"/>
    <cellStyle name="Normal 18 2 2 2 2 6" xfId="192"/>
    <cellStyle name="Normal 18 2 2 2 2 6 2" xfId="988"/>
    <cellStyle name="Normal 18 2 2 2 2 7" xfId="193"/>
    <cellStyle name="Normal 18 2 2 2 2 7 2" xfId="989"/>
    <cellStyle name="Normal 18 2 2 2 2 8" xfId="194"/>
    <cellStyle name="Normal 18 2 2 2 2 8 2" xfId="990"/>
    <cellStyle name="Normal 18 2 2 2 2 9" xfId="975"/>
    <cellStyle name="Normal 18 2 2 2 3" xfId="195"/>
    <cellStyle name="Normal 18 2 2 2 3 2" xfId="991"/>
    <cellStyle name="Normal 18 2 2 2 4" xfId="196"/>
    <cellStyle name="Normal 18 2 2 2 4 2" xfId="197"/>
    <cellStyle name="Normal 18 2 2 2 4 2 2" xfId="198"/>
    <cellStyle name="Normal 18 2 2 2 4 2 2 2" xfId="994"/>
    <cellStyle name="Normal 18 2 2 2 4 2 3" xfId="199"/>
    <cellStyle name="Normal 18 2 2 2 4 2 3 2" xfId="995"/>
    <cellStyle name="Normal 18 2 2 2 4 2 4" xfId="200"/>
    <cellStyle name="Normal 18 2 2 2 4 2 4 2" xfId="996"/>
    <cellStyle name="Normal 18 2 2 2 4 2 5" xfId="201"/>
    <cellStyle name="Normal 18 2 2 2 4 2 5 2" xfId="997"/>
    <cellStyle name="Normal 18 2 2 2 4 2 6" xfId="993"/>
    <cellStyle name="Normal 18 2 2 2 4 3" xfId="202"/>
    <cellStyle name="Normal 18 2 2 2 4 3 2" xfId="998"/>
    <cellStyle name="Normal 18 2 2 2 4 4" xfId="203"/>
    <cellStyle name="Normal 18 2 2 2 4 4 2" xfId="999"/>
    <cellStyle name="Normal 18 2 2 2 4 5" xfId="204"/>
    <cellStyle name="Normal 18 2 2 2 4 5 2" xfId="1000"/>
    <cellStyle name="Normal 18 2 2 2 4 6" xfId="992"/>
    <cellStyle name="Normal 18 2 2 2 5" xfId="205"/>
    <cellStyle name="Normal 18 2 2 2 5 2" xfId="1001"/>
    <cellStyle name="Normal 18 2 2 2 6" xfId="206"/>
    <cellStyle name="Normal 18 2 2 2 6 2" xfId="1002"/>
    <cellStyle name="Normal 18 2 2 2 7" xfId="207"/>
    <cellStyle name="Normal 18 2 2 2 7 2" xfId="1003"/>
    <cellStyle name="Normal 18 2 2 2 8" xfId="208"/>
    <cellStyle name="Normal 18 2 2 2 8 2" xfId="1004"/>
    <cellStyle name="Normal 18 2 2 2 9" xfId="209"/>
    <cellStyle name="Normal 18 2 2 2 9 2" xfId="1005"/>
    <cellStyle name="Normal 18 2 2 3" xfId="210"/>
    <cellStyle name="Normal 18 2 2 3 2" xfId="1006"/>
    <cellStyle name="Normal 18 2 2 4" xfId="211"/>
    <cellStyle name="Normal 18 2 2 4 2" xfId="212"/>
    <cellStyle name="Normal 18 2 2 4 2 2" xfId="213"/>
    <cellStyle name="Normal 18 2 2 4 2 2 2" xfId="214"/>
    <cellStyle name="Normal 18 2 2 4 2 2 2 2" xfId="1010"/>
    <cellStyle name="Normal 18 2 2 4 2 2 3" xfId="215"/>
    <cellStyle name="Normal 18 2 2 4 2 2 3 2" xfId="1011"/>
    <cellStyle name="Normal 18 2 2 4 2 2 4" xfId="216"/>
    <cellStyle name="Normal 18 2 2 4 2 2 4 2" xfId="1012"/>
    <cellStyle name="Normal 18 2 2 4 2 2 5" xfId="217"/>
    <cellStyle name="Normal 18 2 2 4 2 2 5 2" xfId="1013"/>
    <cellStyle name="Normal 18 2 2 4 2 2 6" xfId="1009"/>
    <cellStyle name="Normal 18 2 2 4 2 3" xfId="218"/>
    <cellStyle name="Normal 18 2 2 4 2 3 2" xfId="1014"/>
    <cellStyle name="Normal 18 2 2 4 2 4" xfId="219"/>
    <cellStyle name="Normal 18 2 2 4 2 4 2" xfId="1015"/>
    <cellStyle name="Normal 18 2 2 4 2 5" xfId="220"/>
    <cellStyle name="Normal 18 2 2 4 2 5 2" xfId="1016"/>
    <cellStyle name="Normal 18 2 2 4 2 6" xfId="1008"/>
    <cellStyle name="Normal 18 2 2 4 3" xfId="221"/>
    <cellStyle name="Normal 18 2 2 4 3 2" xfId="1017"/>
    <cellStyle name="Normal 18 2 2 4 4" xfId="222"/>
    <cellStyle name="Normal 18 2 2 4 4 2" xfId="1018"/>
    <cellStyle name="Normal 18 2 2 4 5" xfId="223"/>
    <cellStyle name="Normal 18 2 2 4 5 2" xfId="1019"/>
    <cellStyle name="Normal 18 2 2 4 6" xfId="224"/>
    <cellStyle name="Normal 18 2 2 4 6 2" xfId="1020"/>
    <cellStyle name="Normal 18 2 2 4 7" xfId="225"/>
    <cellStyle name="Normal 18 2 2 4 7 2" xfId="1021"/>
    <cellStyle name="Normal 18 2 2 4 8" xfId="226"/>
    <cellStyle name="Normal 18 2 2 4 8 2" xfId="1022"/>
    <cellStyle name="Normal 18 2 2 4 9" xfId="1007"/>
    <cellStyle name="Normal 18 2 2 5" xfId="227"/>
    <cellStyle name="Normal 18 2 2 5 2" xfId="228"/>
    <cellStyle name="Normal 18 2 2 5 2 2" xfId="229"/>
    <cellStyle name="Normal 18 2 2 5 2 2 2" xfId="1025"/>
    <cellStyle name="Normal 18 2 2 5 2 3" xfId="230"/>
    <cellStyle name="Normal 18 2 2 5 2 3 2" xfId="1026"/>
    <cellStyle name="Normal 18 2 2 5 2 4" xfId="231"/>
    <cellStyle name="Normal 18 2 2 5 2 4 2" xfId="1027"/>
    <cellStyle name="Normal 18 2 2 5 2 5" xfId="232"/>
    <cellStyle name="Normal 18 2 2 5 2 5 2" xfId="1028"/>
    <cellStyle name="Normal 18 2 2 5 2 6" xfId="1024"/>
    <cellStyle name="Normal 18 2 2 5 3" xfId="233"/>
    <cellStyle name="Normal 18 2 2 5 3 2" xfId="1029"/>
    <cellStyle name="Normal 18 2 2 5 4" xfId="234"/>
    <cellStyle name="Normal 18 2 2 5 4 2" xfId="1030"/>
    <cellStyle name="Normal 18 2 2 5 5" xfId="235"/>
    <cellStyle name="Normal 18 2 2 5 5 2" xfId="1031"/>
    <cellStyle name="Normal 18 2 2 5 6" xfId="1023"/>
    <cellStyle name="Normal 18 2 2 6" xfId="236"/>
    <cellStyle name="Normal 18 2 2 6 2" xfId="1032"/>
    <cellStyle name="Normal 18 2 2 7" xfId="237"/>
    <cellStyle name="Normal 18 2 2 7 2" xfId="1033"/>
    <cellStyle name="Normal 18 2 2 8" xfId="238"/>
    <cellStyle name="Normal 18 2 2 8 2" xfId="1034"/>
    <cellStyle name="Normal 18 2 2 9" xfId="239"/>
    <cellStyle name="Normal 18 2 2 9 2" xfId="1035"/>
    <cellStyle name="Normal 18 2 3" xfId="240"/>
    <cellStyle name="Normal 18 2 3 10" xfId="1036"/>
    <cellStyle name="Normal 18 2 3 2" xfId="241"/>
    <cellStyle name="Normal 18 2 3 2 2" xfId="242"/>
    <cellStyle name="Normal 18 2 3 2 2 2" xfId="243"/>
    <cellStyle name="Normal 18 2 3 2 2 2 2" xfId="244"/>
    <cellStyle name="Normal 18 2 3 2 2 2 2 2" xfId="1040"/>
    <cellStyle name="Normal 18 2 3 2 2 2 3" xfId="245"/>
    <cellStyle name="Normal 18 2 3 2 2 2 3 2" xfId="1041"/>
    <cellStyle name="Normal 18 2 3 2 2 2 4" xfId="246"/>
    <cellStyle name="Normal 18 2 3 2 2 2 4 2" xfId="1042"/>
    <cellStyle name="Normal 18 2 3 2 2 2 5" xfId="247"/>
    <cellStyle name="Normal 18 2 3 2 2 2 5 2" xfId="1043"/>
    <cellStyle name="Normal 18 2 3 2 2 2 6" xfId="1039"/>
    <cellStyle name="Normal 18 2 3 2 2 3" xfId="248"/>
    <cellStyle name="Normal 18 2 3 2 2 3 2" xfId="1044"/>
    <cellStyle name="Normal 18 2 3 2 2 4" xfId="249"/>
    <cellStyle name="Normal 18 2 3 2 2 4 2" xfId="1045"/>
    <cellStyle name="Normal 18 2 3 2 2 5" xfId="250"/>
    <cellStyle name="Normal 18 2 3 2 2 5 2" xfId="1046"/>
    <cellStyle name="Normal 18 2 3 2 2 6" xfId="1038"/>
    <cellStyle name="Normal 18 2 3 2 3" xfId="251"/>
    <cellStyle name="Normal 18 2 3 2 3 2" xfId="1047"/>
    <cellStyle name="Normal 18 2 3 2 4" xfId="252"/>
    <cellStyle name="Normal 18 2 3 2 4 2" xfId="1048"/>
    <cellStyle name="Normal 18 2 3 2 5" xfId="253"/>
    <cellStyle name="Normal 18 2 3 2 5 2" xfId="1049"/>
    <cellStyle name="Normal 18 2 3 2 6" xfId="254"/>
    <cellStyle name="Normal 18 2 3 2 6 2" xfId="1050"/>
    <cellStyle name="Normal 18 2 3 2 7" xfId="255"/>
    <cellStyle name="Normal 18 2 3 2 7 2" xfId="1051"/>
    <cellStyle name="Normal 18 2 3 2 8" xfId="256"/>
    <cellStyle name="Normal 18 2 3 2 8 2" xfId="1052"/>
    <cellStyle name="Normal 18 2 3 2 9" xfId="1037"/>
    <cellStyle name="Normal 18 2 3 3" xfId="257"/>
    <cellStyle name="Normal 18 2 3 3 2" xfId="1053"/>
    <cellStyle name="Normal 18 2 3 4" xfId="258"/>
    <cellStyle name="Normal 18 2 3 4 2" xfId="259"/>
    <cellStyle name="Normal 18 2 3 4 2 2" xfId="260"/>
    <cellStyle name="Normal 18 2 3 4 2 2 2" xfId="1056"/>
    <cellStyle name="Normal 18 2 3 4 2 3" xfId="261"/>
    <cellStyle name="Normal 18 2 3 4 2 3 2" xfId="1057"/>
    <cellStyle name="Normal 18 2 3 4 2 4" xfId="262"/>
    <cellStyle name="Normal 18 2 3 4 2 4 2" xfId="1058"/>
    <cellStyle name="Normal 18 2 3 4 2 5" xfId="263"/>
    <cellStyle name="Normal 18 2 3 4 2 5 2" xfId="1059"/>
    <cellStyle name="Normal 18 2 3 4 2 6" xfId="1055"/>
    <cellStyle name="Normal 18 2 3 4 3" xfId="264"/>
    <cellStyle name="Normal 18 2 3 4 3 2" xfId="1060"/>
    <cellStyle name="Normal 18 2 3 4 4" xfId="265"/>
    <cellStyle name="Normal 18 2 3 4 4 2" xfId="1061"/>
    <cellStyle name="Normal 18 2 3 4 5" xfId="266"/>
    <cellStyle name="Normal 18 2 3 4 5 2" xfId="1062"/>
    <cellStyle name="Normal 18 2 3 4 6" xfId="1054"/>
    <cellStyle name="Normal 18 2 3 5" xfId="267"/>
    <cellStyle name="Normal 18 2 3 5 2" xfId="1063"/>
    <cellStyle name="Normal 18 2 3 6" xfId="268"/>
    <cellStyle name="Normal 18 2 3 6 2" xfId="1064"/>
    <cellStyle name="Normal 18 2 3 7" xfId="269"/>
    <cellStyle name="Normal 18 2 3 7 2" xfId="1065"/>
    <cellStyle name="Normal 18 2 3 8" xfId="270"/>
    <cellStyle name="Normal 18 2 3 8 2" xfId="1066"/>
    <cellStyle name="Normal 18 2 3 9" xfId="271"/>
    <cellStyle name="Normal 18 2 3 9 2" xfId="1067"/>
    <cellStyle name="Normal 18 2 4" xfId="272"/>
    <cellStyle name="Normal 18 2 4 2" xfId="273"/>
    <cellStyle name="Normal 18 2 4 2 2" xfId="274"/>
    <cellStyle name="Normal 18 2 4 2 2 2" xfId="275"/>
    <cellStyle name="Normal 18 2 4 2 2 2 2" xfId="1071"/>
    <cellStyle name="Normal 18 2 4 2 2 3" xfId="276"/>
    <cellStyle name="Normal 18 2 4 2 2 3 2" xfId="1072"/>
    <cellStyle name="Normal 18 2 4 2 2 4" xfId="277"/>
    <cellStyle name="Normal 18 2 4 2 2 4 2" xfId="1073"/>
    <cellStyle name="Normal 18 2 4 2 2 5" xfId="278"/>
    <cellStyle name="Normal 18 2 4 2 2 5 2" xfId="1074"/>
    <cellStyle name="Normal 18 2 4 2 2 6" xfId="1070"/>
    <cellStyle name="Normal 18 2 4 2 3" xfId="279"/>
    <cellStyle name="Normal 18 2 4 2 3 2" xfId="1075"/>
    <cellStyle name="Normal 18 2 4 2 4" xfId="280"/>
    <cellStyle name="Normal 18 2 4 2 4 2" xfId="1076"/>
    <cellStyle name="Normal 18 2 4 2 5" xfId="281"/>
    <cellStyle name="Normal 18 2 4 2 5 2" xfId="1077"/>
    <cellStyle name="Normal 18 2 4 2 6" xfId="1069"/>
    <cellStyle name="Normal 18 2 4 3" xfId="282"/>
    <cellStyle name="Normal 18 2 4 3 2" xfId="1078"/>
    <cellStyle name="Normal 18 2 4 4" xfId="283"/>
    <cellStyle name="Normal 18 2 4 4 2" xfId="1079"/>
    <cellStyle name="Normal 18 2 4 5" xfId="284"/>
    <cellStyle name="Normal 18 2 4 5 2" xfId="1080"/>
    <cellStyle name="Normal 18 2 4 6" xfId="285"/>
    <cellStyle name="Normal 18 2 4 6 2" xfId="1081"/>
    <cellStyle name="Normal 18 2 4 7" xfId="286"/>
    <cellStyle name="Normal 18 2 4 7 2" xfId="1082"/>
    <cellStyle name="Normal 18 2 4 8" xfId="287"/>
    <cellStyle name="Normal 18 2 4 8 2" xfId="1083"/>
    <cellStyle name="Normal 18 2 4 9" xfId="1068"/>
    <cellStyle name="Normal 18 2 5" xfId="288"/>
    <cellStyle name="Normal 18 2 5 2" xfId="289"/>
    <cellStyle name="Normal 18 2 5 2 2" xfId="290"/>
    <cellStyle name="Normal 18 2 5 2 2 2" xfId="1086"/>
    <cellStyle name="Normal 18 2 5 2 3" xfId="291"/>
    <cellStyle name="Normal 18 2 5 2 3 2" xfId="1087"/>
    <cellStyle name="Normal 18 2 5 2 4" xfId="292"/>
    <cellStyle name="Normal 18 2 5 2 4 2" xfId="1088"/>
    <cellStyle name="Normal 18 2 5 2 5" xfId="293"/>
    <cellStyle name="Normal 18 2 5 2 5 2" xfId="1089"/>
    <cellStyle name="Normal 18 2 5 2 6" xfId="1085"/>
    <cellStyle name="Normal 18 2 5 3" xfId="294"/>
    <cellStyle name="Normal 18 2 5 3 2" xfId="1090"/>
    <cellStyle name="Normal 18 2 5 4" xfId="295"/>
    <cellStyle name="Normal 18 2 5 4 2" xfId="1091"/>
    <cellStyle name="Normal 18 2 5 5" xfId="296"/>
    <cellStyle name="Normal 18 2 5 5 2" xfId="1092"/>
    <cellStyle name="Normal 18 2 5 6" xfId="1084"/>
    <cellStyle name="Normal 18 2 6" xfId="297"/>
    <cellStyle name="Normal 18 2 6 2" xfId="1093"/>
    <cellStyle name="Normal 18 2 7" xfId="298"/>
    <cellStyle name="Normal 18 2 7 2" xfId="1094"/>
    <cellStyle name="Normal 18 2 8" xfId="299"/>
    <cellStyle name="Normal 18 2 8 2" xfId="1095"/>
    <cellStyle name="Normal 18 2 9" xfId="300"/>
    <cellStyle name="Normal 18 2 9 2" xfId="1096"/>
    <cellStyle name="Normal 18 3" xfId="301"/>
    <cellStyle name="Normal 18 3 10" xfId="1097"/>
    <cellStyle name="Normal 18 3 2" xfId="302"/>
    <cellStyle name="Normal 18 3 2 2" xfId="303"/>
    <cellStyle name="Normal 18 3 2 2 2" xfId="304"/>
    <cellStyle name="Normal 18 3 2 2 2 2" xfId="305"/>
    <cellStyle name="Normal 18 3 2 2 2 2 2" xfId="1101"/>
    <cellStyle name="Normal 18 3 2 2 2 3" xfId="306"/>
    <cellStyle name="Normal 18 3 2 2 2 3 2" xfId="1102"/>
    <cellStyle name="Normal 18 3 2 2 2 4" xfId="307"/>
    <cellStyle name="Normal 18 3 2 2 2 4 2" xfId="1103"/>
    <cellStyle name="Normal 18 3 2 2 2 5" xfId="308"/>
    <cellStyle name="Normal 18 3 2 2 2 5 2" xfId="1104"/>
    <cellStyle name="Normal 18 3 2 2 2 6" xfId="1100"/>
    <cellStyle name="Normal 18 3 2 2 3" xfId="309"/>
    <cellStyle name="Normal 18 3 2 2 3 2" xfId="1105"/>
    <cellStyle name="Normal 18 3 2 2 4" xfId="310"/>
    <cellStyle name="Normal 18 3 2 2 4 2" xfId="1106"/>
    <cellStyle name="Normal 18 3 2 2 5" xfId="311"/>
    <cellStyle name="Normal 18 3 2 2 5 2" xfId="1107"/>
    <cellStyle name="Normal 18 3 2 2 6" xfId="1099"/>
    <cellStyle name="Normal 18 3 2 3" xfId="312"/>
    <cellStyle name="Normal 18 3 2 3 2" xfId="1108"/>
    <cellStyle name="Normal 18 3 2 4" xfId="313"/>
    <cellStyle name="Normal 18 3 2 4 2" xfId="1109"/>
    <cellStyle name="Normal 18 3 2 5" xfId="314"/>
    <cellStyle name="Normal 18 3 2 5 2" xfId="1110"/>
    <cellStyle name="Normal 18 3 2 6" xfId="315"/>
    <cellStyle name="Normal 18 3 2 6 2" xfId="1111"/>
    <cellStyle name="Normal 18 3 2 7" xfId="316"/>
    <cellStyle name="Normal 18 3 2 7 2" xfId="1112"/>
    <cellStyle name="Normal 18 3 2 8" xfId="317"/>
    <cellStyle name="Normal 18 3 2 8 2" xfId="1113"/>
    <cellStyle name="Normal 18 3 2 9" xfId="1098"/>
    <cellStyle name="Normal 18 3 3" xfId="318"/>
    <cellStyle name="Normal 18 3 3 2" xfId="1114"/>
    <cellStyle name="Normal 18 3 4" xfId="319"/>
    <cellStyle name="Normal 18 3 4 2" xfId="320"/>
    <cellStyle name="Normal 18 3 4 2 2" xfId="321"/>
    <cellStyle name="Normal 18 3 4 2 2 2" xfId="1117"/>
    <cellStyle name="Normal 18 3 4 2 3" xfId="322"/>
    <cellStyle name="Normal 18 3 4 2 3 2" xfId="1118"/>
    <cellStyle name="Normal 18 3 4 2 4" xfId="323"/>
    <cellStyle name="Normal 18 3 4 2 4 2" xfId="1119"/>
    <cellStyle name="Normal 18 3 4 2 5" xfId="324"/>
    <cellStyle name="Normal 18 3 4 2 5 2" xfId="1120"/>
    <cellStyle name="Normal 18 3 4 2 6" xfId="1116"/>
    <cellStyle name="Normal 18 3 4 3" xfId="325"/>
    <cellStyle name="Normal 18 3 4 3 2" xfId="1121"/>
    <cellStyle name="Normal 18 3 4 4" xfId="326"/>
    <cellStyle name="Normal 18 3 4 4 2" xfId="1122"/>
    <cellStyle name="Normal 18 3 4 5" xfId="327"/>
    <cellStyle name="Normal 18 3 4 5 2" xfId="1123"/>
    <cellStyle name="Normal 18 3 4 6" xfId="1115"/>
    <cellStyle name="Normal 18 3 5" xfId="328"/>
    <cellStyle name="Normal 18 3 5 2" xfId="1124"/>
    <cellStyle name="Normal 18 3 6" xfId="329"/>
    <cellStyle name="Normal 18 3 6 2" xfId="1125"/>
    <cellStyle name="Normal 18 3 7" xfId="330"/>
    <cellStyle name="Normal 18 3 7 2" xfId="1126"/>
    <cellStyle name="Normal 18 3 8" xfId="331"/>
    <cellStyle name="Normal 18 3 8 2" xfId="1127"/>
    <cellStyle name="Normal 18 3 9" xfId="332"/>
    <cellStyle name="Normal 18 3 9 2" xfId="1128"/>
    <cellStyle name="Normal 18 4" xfId="333"/>
    <cellStyle name="Normal 18 4 2" xfId="1129"/>
    <cellStyle name="Normal 18 5" xfId="334"/>
    <cellStyle name="Normal 18 5 2" xfId="335"/>
    <cellStyle name="Normal 18 5 2 2" xfId="336"/>
    <cellStyle name="Normal 18 5 2 2 2" xfId="337"/>
    <cellStyle name="Normal 18 5 2 2 2 2" xfId="1133"/>
    <cellStyle name="Normal 18 5 2 2 3" xfId="338"/>
    <cellStyle name="Normal 18 5 2 2 3 2" xfId="1134"/>
    <cellStyle name="Normal 18 5 2 2 4" xfId="339"/>
    <cellStyle name="Normal 18 5 2 2 4 2" xfId="1135"/>
    <cellStyle name="Normal 18 5 2 2 5" xfId="340"/>
    <cellStyle name="Normal 18 5 2 2 5 2" xfId="1136"/>
    <cellStyle name="Normal 18 5 2 2 6" xfId="1132"/>
    <cellStyle name="Normal 18 5 2 3" xfId="341"/>
    <cellStyle name="Normal 18 5 2 3 2" xfId="1137"/>
    <cellStyle name="Normal 18 5 2 4" xfId="342"/>
    <cellStyle name="Normal 18 5 2 4 2" xfId="1138"/>
    <cellStyle name="Normal 18 5 2 5" xfId="343"/>
    <cellStyle name="Normal 18 5 2 5 2" xfId="1139"/>
    <cellStyle name="Normal 18 5 2 6" xfId="1131"/>
    <cellStyle name="Normal 18 5 3" xfId="344"/>
    <cellStyle name="Normal 18 5 3 2" xfId="1140"/>
    <cellStyle name="Normal 18 5 4" xfId="345"/>
    <cellStyle name="Normal 18 5 4 2" xfId="1141"/>
    <cellStyle name="Normal 18 5 5" xfId="346"/>
    <cellStyle name="Normal 18 5 5 2" xfId="1142"/>
    <cellStyle name="Normal 18 5 6" xfId="347"/>
    <cellStyle name="Normal 18 5 6 2" xfId="1143"/>
    <cellStyle name="Normal 18 5 7" xfId="348"/>
    <cellStyle name="Normal 18 5 7 2" xfId="1144"/>
    <cellStyle name="Normal 18 5 8" xfId="349"/>
    <cellStyle name="Normal 18 5 8 2" xfId="1145"/>
    <cellStyle name="Normal 18 5 9" xfId="1130"/>
    <cellStyle name="Normal 18 6" xfId="350"/>
    <cellStyle name="Normal 18 6 2" xfId="351"/>
    <cellStyle name="Normal 18 6 2 2" xfId="352"/>
    <cellStyle name="Normal 18 6 2 2 2" xfId="1148"/>
    <cellStyle name="Normal 18 6 2 3" xfId="353"/>
    <cellStyle name="Normal 18 6 2 3 2" xfId="1149"/>
    <cellStyle name="Normal 18 6 2 4" xfId="354"/>
    <cellStyle name="Normal 18 6 2 4 2" xfId="1150"/>
    <cellStyle name="Normal 18 6 2 5" xfId="355"/>
    <cellStyle name="Normal 18 6 2 5 2" xfId="1151"/>
    <cellStyle name="Normal 18 6 2 6" xfId="1147"/>
    <cellStyle name="Normal 18 6 3" xfId="356"/>
    <cellStyle name="Normal 18 6 3 2" xfId="1152"/>
    <cellStyle name="Normal 18 6 4" xfId="357"/>
    <cellStyle name="Normal 18 6 4 2" xfId="1153"/>
    <cellStyle name="Normal 18 6 5" xfId="358"/>
    <cellStyle name="Normal 18 6 5 2" xfId="1154"/>
    <cellStyle name="Normal 18 6 6" xfId="1146"/>
    <cellStyle name="Normal 18 7" xfId="359"/>
    <cellStyle name="Normal 18 7 2" xfId="1155"/>
    <cellStyle name="Normal 18 8" xfId="360"/>
    <cellStyle name="Normal 18 8 2" xfId="1156"/>
    <cellStyle name="Normal 18 9" xfId="361"/>
    <cellStyle name="Normal 18 9 2" xfId="1157"/>
    <cellStyle name="Normal 19" xfId="362"/>
    <cellStyle name="Normal 19 10" xfId="363"/>
    <cellStyle name="Normal 19 10 2" xfId="1159"/>
    <cellStyle name="Normal 19 11" xfId="1158"/>
    <cellStyle name="Normal 19 2" xfId="364"/>
    <cellStyle name="Normal 19 2 10" xfId="1160"/>
    <cellStyle name="Normal 19 2 2" xfId="365"/>
    <cellStyle name="Normal 19 2 2 2" xfId="366"/>
    <cellStyle name="Normal 19 2 2 2 2" xfId="367"/>
    <cellStyle name="Normal 19 2 2 2 2 2" xfId="368"/>
    <cellStyle name="Normal 19 2 2 2 2 2 2" xfId="1164"/>
    <cellStyle name="Normal 19 2 2 2 2 3" xfId="369"/>
    <cellStyle name="Normal 19 2 2 2 2 3 2" xfId="1165"/>
    <cellStyle name="Normal 19 2 2 2 2 4" xfId="370"/>
    <cellStyle name="Normal 19 2 2 2 2 4 2" xfId="1166"/>
    <cellStyle name="Normal 19 2 2 2 2 5" xfId="371"/>
    <cellStyle name="Normal 19 2 2 2 2 5 2" xfId="1167"/>
    <cellStyle name="Normal 19 2 2 2 2 6" xfId="1163"/>
    <cellStyle name="Normal 19 2 2 2 3" xfId="372"/>
    <cellStyle name="Normal 19 2 2 2 3 2" xfId="1168"/>
    <cellStyle name="Normal 19 2 2 2 4" xfId="373"/>
    <cellStyle name="Normal 19 2 2 2 4 2" xfId="1169"/>
    <cellStyle name="Normal 19 2 2 2 5" xfId="374"/>
    <cellStyle name="Normal 19 2 2 2 5 2" xfId="1170"/>
    <cellStyle name="Normal 19 2 2 2 6" xfId="1162"/>
    <cellStyle name="Normal 19 2 2 3" xfId="375"/>
    <cellStyle name="Normal 19 2 2 3 2" xfId="1171"/>
    <cellStyle name="Normal 19 2 2 4" xfId="376"/>
    <cellStyle name="Normal 19 2 2 4 2" xfId="1172"/>
    <cellStyle name="Normal 19 2 2 5" xfId="377"/>
    <cellStyle name="Normal 19 2 2 5 2" xfId="1173"/>
    <cellStyle name="Normal 19 2 2 6" xfId="378"/>
    <cellStyle name="Normal 19 2 2 6 2" xfId="1174"/>
    <cellStyle name="Normal 19 2 2 7" xfId="379"/>
    <cellStyle name="Normal 19 2 2 7 2" xfId="1175"/>
    <cellStyle name="Normal 19 2 2 8" xfId="380"/>
    <cellStyle name="Normal 19 2 2 8 2" xfId="1176"/>
    <cellStyle name="Normal 19 2 2 9" xfId="1161"/>
    <cellStyle name="Normal 19 2 3" xfId="381"/>
    <cellStyle name="Normal 19 2 3 2" xfId="1177"/>
    <cellStyle name="Normal 19 2 4" xfId="382"/>
    <cellStyle name="Normal 19 2 4 2" xfId="383"/>
    <cellStyle name="Normal 19 2 4 2 2" xfId="384"/>
    <cellStyle name="Normal 19 2 4 2 2 2" xfId="1180"/>
    <cellStyle name="Normal 19 2 4 2 3" xfId="385"/>
    <cellStyle name="Normal 19 2 4 2 3 2" xfId="1181"/>
    <cellStyle name="Normal 19 2 4 2 4" xfId="386"/>
    <cellStyle name="Normal 19 2 4 2 4 2" xfId="1182"/>
    <cellStyle name="Normal 19 2 4 2 5" xfId="387"/>
    <cellStyle name="Normal 19 2 4 2 5 2" xfId="1183"/>
    <cellStyle name="Normal 19 2 4 2 6" xfId="1179"/>
    <cellStyle name="Normal 19 2 4 3" xfId="388"/>
    <cellStyle name="Normal 19 2 4 3 2" xfId="1184"/>
    <cellStyle name="Normal 19 2 4 4" xfId="389"/>
    <cellStyle name="Normal 19 2 4 4 2" xfId="1185"/>
    <cellStyle name="Normal 19 2 4 5" xfId="390"/>
    <cellStyle name="Normal 19 2 4 5 2" xfId="1186"/>
    <cellStyle name="Normal 19 2 4 6" xfId="1178"/>
    <cellStyle name="Normal 19 2 5" xfId="391"/>
    <cellStyle name="Normal 19 2 5 2" xfId="1187"/>
    <cellStyle name="Normal 19 2 6" xfId="392"/>
    <cellStyle name="Normal 19 2 6 2" xfId="1188"/>
    <cellStyle name="Normal 19 2 7" xfId="393"/>
    <cellStyle name="Normal 19 2 7 2" xfId="1189"/>
    <cellStyle name="Normal 19 2 8" xfId="394"/>
    <cellStyle name="Normal 19 2 8 2" xfId="1190"/>
    <cellStyle name="Normal 19 2 9" xfId="395"/>
    <cellStyle name="Normal 19 2 9 2" xfId="1191"/>
    <cellStyle name="Normal 19 3" xfId="396"/>
    <cellStyle name="Normal 19 3 2" xfId="1192"/>
    <cellStyle name="Normal 19 4" xfId="397"/>
    <cellStyle name="Normal 19 4 2" xfId="398"/>
    <cellStyle name="Normal 19 4 2 2" xfId="399"/>
    <cellStyle name="Normal 19 4 2 2 2" xfId="400"/>
    <cellStyle name="Normal 19 4 2 2 2 2" xfId="1196"/>
    <cellStyle name="Normal 19 4 2 2 3" xfId="401"/>
    <cellStyle name="Normal 19 4 2 2 3 2" xfId="1197"/>
    <cellStyle name="Normal 19 4 2 2 4" xfId="402"/>
    <cellStyle name="Normal 19 4 2 2 4 2" xfId="1198"/>
    <cellStyle name="Normal 19 4 2 2 5" xfId="403"/>
    <cellStyle name="Normal 19 4 2 2 5 2" xfId="1199"/>
    <cellStyle name="Normal 19 4 2 2 6" xfId="1195"/>
    <cellStyle name="Normal 19 4 2 3" xfId="404"/>
    <cellStyle name="Normal 19 4 2 3 2" xfId="1200"/>
    <cellStyle name="Normal 19 4 2 4" xfId="405"/>
    <cellStyle name="Normal 19 4 2 4 2" xfId="1201"/>
    <cellStyle name="Normal 19 4 2 5" xfId="406"/>
    <cellStyle name="Normal 19 4 2 5 2" xfId="1202"/>
    <cellStyle name="Normal 19 4 2 6" xfId="1194"/>
    <cellStyle name="Normal 19 4 3" xfId="407"/>
    <cellStyle name="Normal 19 4 3 2" xfId="1203"/>
    <cellStyle name="Normal 19 4 4" xfId="408"/>
    <cellStyle name="Normal 19 4 4 2" xfId="1204"/>
    <cellStyle name="Normal 19 4 5" xfId="409"/>
    <cellStyle name="Normal 19 4 5 2" xfId="1205"/>
    <cellStyle name="Normal 19 4 6" xfId="410"/>
    <cellStyle name="Normal 19 4 6 2" xfId="1206"/>
    <cellStyle name="Normal 19 4 7" xfId="411"/>
    <cellStyle name="Normal 19 4 7 2" xfId="1207"/>
    <cellStyle name="Normal 19 4 8" xfId="412"/>
    <cellStyle name="Normal 19 4 8 2" xfId="1208"/>
    <cellStyle name="Normal 19 4 9" xfId="1193"/>
    <cellStyle name="Normal 19 5" xfId="413"/>
    <cellStyle name="Normal 19 5 2" xfId="414"/>
    <cellStyle name="Normal 19 5 2 2" xfId="415"/>
    <cellStyle name="Normal 19 5 2 2 2" xfId="1211"/>
    <cellStyle name="Normal 19 5 2 3" xfId="416"/>
    <cellStyle name="Normal 19 5 2 3 2" xfId="1212"/>
    <cellStyle name="Normal 19 5 2 4" xfId="417"/>
    <cellStyle name="Normal 19 5 2 4 2" xfId="1213"/>
    <cellStyle name="Normal 19 5 2 5" xfId="418"/>
    <cellStyle name="Normal 19 5 2 5 2" xfId="1214"/>
    <cellStyle name="Normal 19 5 2 6" xfId="1210"/>
    <cellStyle name="Normal 19 5 3" xfId="419"/>
    <cellStyle name="Normal 19 5 3 2" xfId="1215"/>
    <cellStyle name="Normal 19 5 4" xfId="420"/>
    <cellStyle name="Normal 19 5 4 2" xfId="1216"/>
    <cellStyle name="Normal 19 5 5" xfId="421"/>
    <cellStyle name="Normal 19 5 5 2" xfId="1217"/>
    <cellStyle name="Normal 19 5 6" xfId="1209"/>
    <cellStyle name="Normal 19 6" xfId="422"/>
    <cellStyle name="Normal 19 6 2" xfId="1218"/>
    <cellStyle name="Normal 19 7" xfId="423"/>
    <cellStyle name="Normal 19 7 2" xfId="1219"/>
    <cellStyle name="Normal 19 8" xfId="424"/>
    <cellStyle name="Normal 19 8 2" xfId="1220"/>
    <cellStyle name="Normal 19 9" xfId="425"/>
    <cellStyle name="Normal 19 9 2" xfId="1221"/>
    <cellStyle name="Normal 2" xfId="1"/>
    <cellStyle name="Normal 2 10" xfId="427"/>
    <cellStyle name="Normal 2 10 2" xfId="1223"/>
    <cellStyle name="Normal 2 11" xfId="426"/>
    <cellStyle name="Normal 2 11 2" xfId="1224"/>
    <cellStyle name="Normal 2 12" xfId="6"/>
    <cellStyle name="Normal 2 12 2" xfId="1225"/>
    <cellStyle name="Normal 2 13" xfId="1222"/>
    <cellStyle name="Normal 2 2" xfId="428"/>
    <cellStyle name="Normal 2 2 10" xfId="429"/>
    <cellStyle name="Normal 2 2 10 2" xfId="1227"/>
    <cellStyle name="Normal 2 2 11" xfId="1226"/>
    <cellStyle name="Normal 2 2 2" xfId="430"/>
    <cellStyle name="Normal 2 2 2 2" xfId="1228"/>
    <cellStyle name="Normal 2 2 3" xfId="431"/>
    <cellStyle name="Normal 2 2 3 2" xfId="1229"/>
    <cellStyle name="Normal 2 2 4" xfId="432"/>
    <cellStyle name="Normal 2 2 4 2" xfId="1230"/>
    <cellStyle name="Normal 2 2 5" xfId="433"/>
    <cellStyle name="Normal 2 2 5 2" xfId="1231"/>
    <cellStyle name="Normal 2 2 6" xfId="434"/>
    <cellStyle name="Normal 2 2 6 2" xfId="1232"/>
    <cellStyle name="Normal 2 2 7" xfId="435"/>
    <cellStyle name="Normal 2 2 7 2" xfId="1233"/>
    <cellStyle name="Normal 2 2 8" xfId="436"/>
    <cellStyle name="Normal 2 2 8 2" xfId="1234"/>
    <cellStyle name="Normal 2 2 9" xfId="437"/>
    <cellStyle name="Normal 2 2 9 2" xfId="1235"/>
    <cellStyle name="Normal 2 3" xfId="438"/>
    <cellStyle name="Normal 2 3 10" xfId="439"/>
    <cellStyle name="Normal 2 3 10 2" xfId="1237"/>
    <cellStyle name="Normal 2 3 11" xfId="1236"/>
    <cellStyle name="Normal 2 3 2" xfId="440"/>
    <cellStyle name="Normal 2 3 2 2" xfId="1238"/>
    <cellStyle name="Normal 2 3 3" xfId="441"/>
    <cellStyle name="Normal 2 3 3 2" xfId="1239"/>
    <cellStyle name="Normal 2 3 4" xfId="442"/>
    <cellStyle name="Normal 2 3 4 2" xfId="1240"/>
    <cellStyle name="Normal 2 3 5" xfId="443"/>
    <cellStyle name="Normal 2 3 5 2" xfId="1241"/>
    <cellStyle name="Normal 2 3 6" xfId="444"/>
    <cellStyle name="Normal 2 3 6 2" xfId="1242"/>
    <cellStyle name="Normal 2 3 7" xfId="445"/>
    <cellStyle name="Normal 2 3 7 2" xfId="1243"/>
    <cellStyle name="Normal 2 3 8" xfId="446"/>
    <cellStyle name="Normal 2 3 8 2" xfId="1244"/>
    <cellStyle name="Normal 2 3 9" xfId="447"/>
    <cellStyle name="Normal 2 3 9 2" xfId="1245"/>
    <cellStyle name="Normal 2 4" xfId="448"/>
    <cellStyle name="Normal 2 4 10" xfId="449"/>
    <cellStyle name="Normal 2 4 10 2" xfId="1247"/>
    <cellStyle name="Normal 2 4 11" xfId="1246"/>
    <cellStyle name="Normal 2 4 2" xfId="450"/>
    <cellStyle name="Normal 2 4 2 2" xfId="1248"/>
    <cellStyle name="Normal 2 4 3" xfId="451"/>
    <cellStyle name="Normal 2 4 3 2" xfId="1249"/>
    <cellStyle name="Normal 2 4 4" xfId="452"/>
    <cellStyle name="Normal 2 4 4 2" xfId="1250"/>
    <cellStyle name="Normal 2 4 5" xfId="453"/>
    <cellStyle name="Normal 2 4 5 2" xfId="1251"/>
    <cellStyle name="Normal 2 4 6" xfId="454"/>
    <cellStyle name="Normal 2 4 6 2" xfId="1252"/>
    <cellStyle name="Normal 2 4 7" xfId="455"/>
    <cellStyle name="Normal 2 4 7 2" xfId="1253"/>
    <cellStyle name="Normal 2 4 8" xfId="456"/>
    <cellStyle name="Normal 2 4 8 2" xfId="1254"/>
    <cellStyle name="Normal 2 4 9" xfId="457"/>
    <cellStyle name="Normal 2 4 9 2" xfId="1255"/>
    <cellStyle name="Normal 2 5" xfId="458"/>
    <cellStyle name="Normal 2 5 10" xfId="459"/>
    <cellStyle name="Normal 2 5 10 2" xfId="1257"/>
    <cellStyle name="Normal 2 5 11" xfId="1256"/>
    <cellStyle name="Normal 2 5 2" xfId="460"/>
    <cellStyle name="Normal 2 5 2 2" xfId="1258"/>
    <cellStyle name="Normal 2 5 3" xfId="461"/>
    <cellStyle name="Normal 2 5 3 2" xfId="1259"/>
    <cellStyle name="Normal 2 5 4" xfId="462"/>
    <cellStyle name="Normal 2 5 4 2" xfId="1260"/>
    <cellStyle name="Normal 2 5 5" xfId="463"/>
    <cellStyle name="Normal 2 5 5 2" xfId="1261"/>
    <cellStyle name="Normal 2 5 6" xfId="464"/>
    <cellStyle name="Normal 2 5 6 2" xfId="1262"/>
    <cellStyle name="Normal 2 5 7" xfId="465"/>
    <cellStyle name="Normal 2 5 7 2" xfId="1263"/>
    <cellStyle name="Normal 2 5 8" xfId="466"/>
    <cellStyle name="Normal 2 5 8 2" xfId="1264"/>
    <cellStyle name="Normal 2 5 9" xfId="467"/>
    <cellStyle name="Normal 2 5 9 2" xfId="1265"/>
    <cellStyle name="Normal 2 6" xfId="468"/>
    <cellStyle name="Normal 2 6 10" xfId="469"/>
    <cellStyle name="Normal 2 6 10 2" xfId="1267"/>
    <cellStyle name="Normal 2 6 11" xfId="1266"/>
    <cellStyle name="Normal 2 6 2" xfId="470"/>
    <cellStyle name="Normal 2 6 2 2" xfId="1268"/>
    <cellStyle name="Normal 2 6 3" xfId="471"/>
    <cellStyle name="Normal 2 6 3 2" xfId="1269"/>
    <cellStyle name="Normal 2 6 4" xfId="472"/>
    <cellStyle name="Normal 2 6 4 2" xfId="1270"/>
    <cellStyle name="Normal 2 6 5" xfId="473"/>
    <cellStyle name="Normal 2 6 5 2" xfId="1271"/>
    <cellStyle name="Normal 2 6 6" xfId="474"/>
    <cellStyle name="Normal 2 6 6 2" xfId="1272"/>
    <cellStyle name="Normal 2 6 7" xfId="475"/>
    <cellStyle name="Normal 2 6 7 2" xfId="1273"/>
    <cellStyle name="Normal 2 6 8" xfId="476"/>
    <cellStyle name="Normal 2 6 8 2" xfId="1274"/>
    <cellStyle name="Normal 2 6 9" xfId="477"/>
    <cellStyle name="Normal 2 6 9 2" xfId="1275"/>
    <cellStyle name="Normal 2 7" xfId="478"/>
    <cellStyle name="Normal 2 7 2" xfId="479"/>
    <cellStyle name="Normal 2 7 2 2" xfId="1277"/>
    <cellStyle name="Normal 2 7 3" xfId="480"/>
    <cellStyle name="Normal 2 7 3 2" xfId="1278"/>
    <cellStyle name="Normal 2 7 4" xfId="481"/>
    <cellStyle name="Normal 2 7 4 2" xfId="1279"/>
    <cellStyle name="Normal 2 7 5" xfId="1276"/>
    <cellStyle name="Normal 2 8" xfId="482"/>
    <cellStyle name="Normal 2 8 2" xfId="483"/>
    <cellStyle name="Normal 2 8 2 2" xfId="1281"/>
    <cellStyle name="Normal 2 8 3" xfId="1280"/>
    <cellStyle name="Normal 2 9" xfId="484"/>
    <cellStyle name="Normal 2 9 2" xfId="485"/>
    <cellStyle name="Normal 2 9 2 2" xfId="1283"/>
    <cellStyle name="Normal 2 9 3" xfId="1282"/>
    <cellStyle name="Normal 20" xfId="486"/>
    <cellStyle name="Normal 20 2" xfId="487"/>
    <cellStyle name="Normal 20 2 2" xfId="1285"/>
    <cellStyle name="Normal 20 3" xfId="488"/>
    <cellStyle name="Normal 20 3 2" xfId="1286"/>
    <cellStyle name="Normal 20 4" xfId="489"/>
    <cellStyle name="Normal 20 4 2" xfId="1287"/>
    <cellStyle name="Normal 20 5" xfId="1284"/>
    <cellStyle name="Normal 21" xfId="490"/>
    <cellStyle name="Normal 21 2" xfId="1288"/>
    <cellStyle name="Normal 22" xfId="491"/>
    <cellStyle name="Normal 22 2" xfId="492"/>
    <cellStyle name="Normal 22 2 2" xfId="493"/>
    <cellStyle name="Normal 22 2 2 2" xfId="1291"/>
    <cellStyle name="Normal 22 2 3" xfId="494"/>
    <cellStyle name="Normal 22 2 3 2" xfId="1292"/>
    <cellStyle name="Normal 22 2 4" xfId="495"/>
    <cellStyle name="Normal 22 2 4 2" xfId="1293"/>
    <cellStyle name="Normal 22 2 5" xfId="496"/>
    <cellStyle name="Normal 22 2 5 2" xfId="1294"/>
    <cellStyle name="Normal 22 2 6" xfId="1290"/>
    <cellStyle name="Normal 22 3" xfId="497"/>
    <cellStyle name="Normal 22 3 2" xfId="1295"/>
    <cellStyle name="Normal 22 4" xfId="498"/>
    <cellStyle name="Normal 22 4 2" xfId="1296"/>
    <cellStyle name="Normal 22 5" xfId="499"/>
    <cellStyle name="Normal 22 5 2" xfId="1297"/>
    <cellStyle name="Normal 22 6" xfId="1289"/>
    <cellStyle name="Normal 23" xfId="500"/>
    <cellStyle name="Normal 23 2" xfId="501"/>
    <cellStyle name="Normal 23 2 2" xfId="1299"/>
    <cellStyle name="Normal 23 3" xfId="502"/>
    <cellStyle name="Normal 23 3 2" xfId="1300"/>
    <cellStyle name="Normal 23 4" xfId="503"/>
    <cellStyle name="Normal 23 4 2" xfId="1301"/>
    <cellStyle name="Normal 23 5" xfId="504"/>
    <cellStyle name="Normal 23 5 2" xfId="1302"/>
    <cellStyle name="Normal 23 6" xfId="1298"/>
    <cellStyle name="Normal 24" xfId="505"/>
    <cellStyle name="Normal 24 2" xfId="1303"/>
    <cellStyle name="Normal 25" xfId="506"/>
    <cellStyle name="Normal 25 2" xfId="1304"/>
    <cellStyle name="Normal 26" xfId="507"/>
    <cellStyle name="Normal 26 2" xfId="1305"/>
    <cellStyle name="Normal 27" xfId="508"/>
    <cellStyle name="Normal 27 2" xfId="1306"/>
    <cellStyle name="Normal 28" xfId="9"/>
    <cellStyle name="Normal 28 2" xfId="1307"/>
    <cellStyle name="Normal 29" xfId="509"/>
    <cellStyle name="Normal 29 2" xfId="1308"/>
    <cellStyle name="Normal 3" xfId="8"/>
    <cellStyle name="Normal 3 10" xfId="510"/>
    <cellStyle name="Normal 3 10 2" xfId="1310"/>
    <cellStyle name="Normal 3 11" xfId="511"/>
    <cellStyle name="Normal 3 11 2" xfId="1311"/>
    <cellStyle name="Normal 3 12" xfId="512"/>
    <cellStyle name="Normal 3 12 2" xfId="1312"/>
    <cellStyle name="Normal 3 13" xfId="513"/>
    <cellStyle name="Normal 3 13 2" xfId="1313"/>
    <cellStyle name="Normal 3 14" xfId="514"/>
    <cellStyle name="Normal 3 14 2" xfId="1314"/>
    <cellStyle name="Normal 3 15" xfId="515"/>
    <cellStyle name="Normal 3 15 2" xfId="1315"/>
    <cellStyle name="Normal 3 16" xfId="516"/>
    <cellStyle name="Normal 3 16 2" xfId="1316"/>
    <cellStyle name="Normal 3 17" xfId="1309"/>
    <cellStyle name="Normal 3 2" xfId="517"/>
    <cellStyle name="Normal 3 2 10" xfId="518"/>
    <cellStyle name="Normal 3 2 10 2" xfId="1318"/>
    <cellStyle name="Normal 3 2 11" xfId="1317"/>
    <cellStyle name="Normal 3 2 2" xfId="519"/>
    <cellStyle name="Normal 3 2 2 2" xfId="1319"/>
    <cellStyle name="Normal 3 2 3" xfId="520"/>
    <cellStyle name="Normal 3 2 3 2" xfId="1320"/>
    <cellStyle name="Normal 3 2 4" xfId="521"/>
    <cellStyle name="Normal 3 2 4 2" xfId="1321"/>
    <cellStyle name="Normal 3 2 5" xfId="522"/>
    <cellStyle name="Normal 3 2 5 2" xfId="1322"/>
    <cellStyle name="Normal 3 2 6" xfId="523"/>
    <cellStyle name="Normal 3 2 6 2" xfId="1323"/>
    <cellStyle name="Normal 3 2 7" xfId="524"/>
    <cellStyle name="Normal 3 2 7 2" xfId="1324"/>
    <cellStyle name="Normal 3 2 8" xfId="525"/>
    <cellStyle name="Normal 3 2 8 2" xfId="1325"/>
    <cellStyle name="Normal 3 2 9" xfId="526"/>
    <cellStyle name="Normal 3 2 9 2" xfId="1326"/>
    <cellStyle name="Normal 3 3" xfId="527"/>
    <cellStyle name="Normal 3 3 10" xfId="528"/>
    <cellStyle name="Normal 3 3 10 2" xfId="1328"/>
    <cellStyle name="Normal 3 3 11" xfId="1327"/>
    <cellStyle name="Normal 3 3 2" xfId="529"/>
    <cellStyle name="Normal 3 3 2 2" xfId="1329"/>
    <cellStyle name="Normal 3 3 3" xfId="530"/>
    <cellStyle name="Normal 3 3 3 2" xfId="1330"/>
    <cellStyle name="Normal 3 3 4" xfId="531"/>
    <cellStyle name="Normal 3 3 4 2" xfId="1331"/>
    <cellStyle name="Normal 3 3 5" xfId="532"/>
    <cellStyle name="Normal 3 3 5 2" xfId="1332"/>
    <cellStyle name="Normal 3 3 6" xfId="533"/>
    <cellStyle name="Normal 3 3 6 2" xfId="1333"/>
    <cellStyle name="Normal 3 3 7" xfId="534"/>
    <cellStyle name="Normal 3 3 7 2" xfId="1334"/>
    <cellStyle name="Normal 3 3 8" xfId="535"/>
    <cellStyle name="Normal 3 3 8 2" xfId="1335"/>
    <cellStyle name="Normal 3 3 9" xfId="536"/>
    <cellStyle name="Normal 3 3 9 2" xfId="1336"/>
    <cellStyle name="Normal 3 4" xfId="537"/>
    <cellStyle name="Normal 3 4 2" xfId="1337"/>
    <cellStyle name="Normal 3 5" xfId="538"/>
    <cellStyle name="Normal 3 5 2" xfId="1338"/>
    <cellStyle name="Normal 3 6" xfId="539"/>
    <cellStyle name="Normal 3 6 2" xfId="1339"/>
    <cellStyle name="Normal 3 7" xfId="540"/>
    <cellStyle name="Normal 3 7 2" xfId="1340"/>
    <cellStyle name="Normal 3 8" xfId="541"/>
    <cellStyle name="Normal 3 8 2" xfId="1341"/>
    <cellStyle name="Normal 3 9" xfId="542"/>
    <cellStyle name="Normal 3 9 2" xfId="1342"/>
    <cellStyle name="Normal 30" xfId="4"/>
    <cellStyle name="Normal 31" xfId="731"/>
    <cellStyle name="Normal 31 2" xfId="1343"/>
    <cellStyle name="Normal 4" xfId="543"/>
    <cellStyle name="Normal 4 10" xfId="544"/>
    <cellStyle name="Normal 4 10 2" xfId="1345"/>
    <cellStyle name="Normal 4 11" xfId="545"/>
    <cellStyle name="Normal 4 11 2" xfId="1346"/>
    <cellStyle name="Normal 4 12" xfId="546"/>
    <cellStyle name="Normal 4 12 2" xfId="1347"/>
    <cellStyle name="Normal 4 13" xfId="1344"/>
    <cellStyle name="Normal 4 2" xfId="547"/>
    <cellStyle name="Normal 4 2 10" xfId="548"/>
    <cellStyle name="Normal 4 2 10 2" xfId="1349"/>
    <cellStyle name="Normal 4 2 11" xfId="1348"/>
    <cellStyle name="Normal 4 2 2" xfId="549"/>
    <cellStyle name="Normal 4 2 2 2" xfId="1350"/>
    <cellStyle name="Normal 4 2 3" xfId="550"/>
    <cellStyle name="Normal 4 2 3 2" xfId="1351"/>
    <cellStyle name="Normal 4 2 4" xfId="551"/>
    <cellStyle name="Normal 4 2 4 2" xfId="1352"/>
    <cellStyle name="Normal 4 2 5" xfId="552"/>
    <cellStyle name="Normal 4 2 5 2" xfId="1353"/>
    <cellStyle name="Normal 4 2 6" xfId="553"/>
    <cellStyle name="Normal 4 2 6 2" xfId="1354"/>
    <cellStyle name="Normal 4 2 7" xfId="554"/>
    <cellStyle name="Normal 4 2 7 2" xfId="1355"/>
    <cellStyle name="Normal 4 2 8" xfId="555"/>
    <cellStyle name="Normal 4 2 8 2" xfId="1356"/>
    <cellStyle name="Normal 4 2 9" xfId="556"/>
    <cellStyle name="Normal 4 2 9 2" xfId="1357"/>
    <cellStyle name="Normal 4 3" xfId="557"/>
    <cellStyle name="Normal 4 3 10" xfId="558"/>
    <cellStyle name="Normal 4 3 10 2" xfId="1359"/>
    <cellStyle name="Normal 4 3 11" xfId="1358"/>
    <cellStyle name="Normal 4 3 2" xfId="559"/>
    <cellStyle name="Normal 4 3 2 2" xfId="1360"/>
    <cellStyle name="Normal 4 3 3" xfId="560"/>
    <cellStyle name="Normal 4 3 3 2" xfId="1361"/>
    <cellStyle name="Normal 4 3 4" xfId="561"/>
    <cellStyle name="Normal 4 3 4 2" xfId="1362"/>
    <cellStyle name="Normal 4 3 5" xfId="562"/>
    <cellStyle name="Normal 4 3 5 2" xfId="1363"/>
    <cellStyle name="Normal 4 3 6" xfId="563"/>
    <cellStyle name="Normal 4 3 6 2" xfId="1364"/>
    <cellStyle name="Normal 4 3 7" xfId="564"/>
    <cellStyle name="Normal 4 3 7 2" xfId="1365"/>
    <cellStyle name="Normal 4 3 8" xfId="565"/>
    <cellStyle name="Normal 4 3 8 2" xfId="1366"/>
    <cellStyle name="Normal 4 3 9" xfId="566"/>
    <cellStyle name="Normal 4 3 9 2" xfId="1367"/>
    <cellStyle name="Normal 4 4" xfId="567"/>
    <cellStyle name="Normal 4 4 2" xfId="1368"/>
    <cellStyle name="Normal 4 5" xfId="568"/>
    <cellStyle name="Normal 4 5 2" xfId="1369"/>
    <cellStyle name="Normal 4 6" xfId="569"/>
    <cellStyle name="Normal 4 6 2" xfId="1370"/>
    <cellStyle name="Normal 4 7" xfId="570"/>
    <cellStyle name="Normal 4 7 2" xfId="1371"/>
    <cellStyle name="Normal 4 8" xfId="571"/>
    <cellStyle name="Normal 4 8 2" xfId="1372"/>
    <cellStyle name="Normal 4 9" xfId="572"/>
    <cellStyle name="Normal 4 9 2" xfId="1373"/>
    <cellStyle name="Normal 5" xfId="573"/>
    <cellStyle name="Normal 5 10" xfId="574"/>
    <cellStyle name="Normal 5 10 2" xfId="1375"/>
    <cellStyle name="Normal 5 11" xfId="575"/>
    <cellStyle name="Normal 5 11 2" xfId="1376"/>
    <cellStyle name="Normal 5 12" xfId="576"/>
    <cellStyle name="Normal 5 12 2" xfId="1377"/>
    <cellStyle name="Normal 5 13" xfId="1374"/>
    <cellStyle name="Normal 5 2" xfId="577"/>
    <cellStyle name="Normal 5 2 10" xfId="578"/>
    <cellStyle name="Normal 5 2 10 2" xfId="1379"/>
    <cellStyle name="Normal 5 2 11" xfId="1378"/>
    <cellStyle name="Normal 5 2 2" xfId="579"/>
    <cellStyle name="Normal 5 2 2 2" xfId="1380"/>
    <cellStyle name="Normal 5 2 3" xfId="580"/>
    <cellStyle name="Normal 5 2 3 2" xfId="1381"/>
    <cellStyle name="Normal 5 2 4" xfId="581"/>
    <cellStyle name="Normal 5 2 4 2" xfId="1382"/>
    <cellStyle name="Normal 5 2 5" xfId="582"/>
    <cellStyle name="Normal 5 2 5 2" xfId="1383"/>
    <cellStyle name="Normal 5 2 6" xfId="583"/>
    <cellStyle name="Normal 5 2 6 2" xfId="1384"/>
    <cellStyle name="Normal 5 2 7" xfId="584"/>
    <cellStyle name="Normal 5 2 7 2" xfId="1385"/>
    <cellStyle name="Normal 5 2 8" xfId="585"/>
    <cellStyle name="Normal 5 2 8 2" xfId="1386"/>
    <cellStyle name="Normal 5 2 9" xfId="586"/>
    <cellStyle name="Normal 5 2 9 2" xfId="1387"/>
    <cellStyle name="Normal 5 3" xfId="587"/>
    <cellStyle name="Normal 5 3 10" xfId="588"/>
    <cellStyle name="Normal 5 3 10 2" xfId="1389"/>
    <cellStyle name="Normal 5 3 11" xfId="1388"/>
    <cellStyle name="Normal 5 3 2" xfId="589"/>
    <cellStyle name="Normal 5 3 2 2" xfId="1390"/>
    <cellStyle name="Normal 5 3 3" xfId="590"/>
    <cellStyle name="Normal 5 3 3 2" xfId="1391"/>
    <cellStyle name="Normal 5 3 4" xfId="591"/>
    <cellStyle name="Normal 5 3 4 2" xfId="1392"/>
    <cellStyle name="Normal 5 3 5" xfId="592"/>
    <cellStyle name="Normal 5 3 5 2" xfId="1393"/>
    <cellStyle name="Normal 5 3 6" xfId="593"/>
    <cellStyle name="Normal 5 3 6 2" xfId="1394"/>
    <cellStyle name="Normal 5 3 7" xfId="594"/>
    <cellStyle name="Normal 5 3 7 2" xfId="1395"/>
    <cellStyle name="Normal 5 3 8" xfId="595"/>
    <cellStyle name="Normal 5 3 8 2" xfId="1396"/>
    <cellStyle name="Normal 5 3 9" xfId="596"/>
    <cellStyle name="Normal 5 3 9 2" xfId="1397"/>
    <cellStyle name="Normal 5 4" xfId="597"/>
    <cellStyle name="Normal 5 4 2" xfId="1398"/>
    <cellStyle name="Normal 5 5" xfId="598"/>
    <cellStyle name="Normal 5 5 2" xfId="1399"/>
    <cellStyle name="Normal 5 6" xfId="599"/>
    <cellStyle name="Normal 5 6 2" xfId="1400"/>
    <cellStyle name="Normal 5 7" xfId="600"/>
    <cellStyle name="Normal 5 7 2" xfId="1401"/>
    <cellStyle name="Normal 5 8" xfId="601"/>
    <cellStyle name="Normal 5 8 2" xfId="1402"/>
    <cellStyle name="Normal 5 9" xfId="602"/>
    <cellStyle name="Normal 5 9 2" xfId="1403"/>
    <cellStyle name="Normal 6" xfId="603"/>
    <cellStyle name="Normal 6 10" xfId="604"/>
    <cellStyle name="Normal 6 10 2" xfId="1405"/>
    <cellStyle name="Normal 6 11" xfId="605"/>
    <cellStyle name="Normal 6 11 2" xfId="1406"/>
    <cellStyle name="Normal 6 12" xfId="606"/>
    <cellStyle name="Normal 6 12 2" xfId="1407"/>
    <cellStyle name="Normal 6 13" xfId="1404"/>
    <cellStyle name="Normal 6 2" xfId="607"/>
    <cellStyle name="Normal 6 2 10" xfId="608"/>
    <cellStyle name="Normal 6 2 10 2" xfId="1409"/>
    <cellStyle name="Normal 6 2 11" xfId="1408"/>
    <cellStyle name="Normal 6 2 2" xfId="609"/>
    <cellStyle name="Normal 6 2 2 2" xfId="1410"/>
    <cellStyle name="Normal 6 2 3" xfId="610"/>
    <cellStyle name="Normal 6 2 3 2" xfId="1411"/>
    <cellStyle name="Normal 6 2 4" xfId="611"/>
    <cellStyle name="Normal 6 2 4 2" xfId="1412"/>
    <cellStyle name="Normal 6 2 5" xfId="612"/>
    <cellStyle name="Normal 6 2 5 2" xfId="1413"/>
    <cellStyle name="Normal 6 2 6" xfId="613"/>
    <cellStyle name="Normal 6 2 6 2" xfId="1414"/>
    <cellStyle name="Normal 6 2 7" xfId="614"/>
    <cellStyle name="Normal 6 2 7 2" xfId="1415"/>
    <cellStyle name="Normal 6 2 8" xfId="615"/>
    <cellStyle name="Normal 6 2 8 2" xfId="1416"/>
    <cellStyle name="Normal 6 2 9" xfId="616"/>
    <cellStyle name="Normal 6 2 9 2" xfId="1417"/>
    <cellStyle name="Normal 6 3" xfId="617"/>
    <cellStyle name="Normal 6 3 10" xfId="618"/>
    <cellStyle name="Normal 6 3 10 2" xfId="1419"/>
    <cellStyle name="Normal 6 3 11" xfId="1418"/>
    <cellStyle name="Normal 6 3 2" xfId="619"/>
    <cellStyle name="Normal 6 3 2 2" xfId="1420"/>
    <cellStyle name="Normal 6 3 3" xfId="620"/>
    <cellStyle name="Normal 6 3 3 2" xfId="1421"/>
    <cellStyle name="Normal 6 3 4" xfId="621"/>
    <cellStyle name="Normal 6 3 4 2" xfId="1422"/>
    <cellStyle name="Normal 6 3 5" xfId="622"/>
    <cellStyle name="Normal 6 3 5 2" xfId="1423"/>
    <cellStyle name="Normal 6 3 6" xfId="623"/>
    <cellStyle name="Normal 6 3 6 2" xfId="1424"/>
    <cellStyle name="Normal 6 3 7" xfId="624"/>
    <cellStyle name="Normal 6 3 7 2" xfId="1425"/>
    <cellStyle name="Normal 6 3 8" xfId="625"/>
    <cellStyle name="Normal 6 3 8 2" xfId="1426"/>
    <cellStyle name="Normal 6 3 9" xfId="626"/>
    <cellStyle name="Normal 6 3 9 2" xfId="1427"/>
    <cellStyle name="Normal 6 4" xfId="627"/>
    <cellStyle name="Normal 6 4 2" xfId="1428"/>
    <cellStyle name="Normal 6 5" xfId="628"/>
    <cellStyle name="Normal 6 5 2" xfId="1429"/>
    <cellStyle name="Normal 6 6" xfId="629"/>
    <cellStyle name="Normal 6 6 2" xfId="1430"/>
    <cellStyle name="Normal 6 7" xfId="630"/>
    <cellStyle name="Normal 6 7 2" xfId="1431"/>
    <cellStyle name="Normal 6 8" xfId="631"/>
    <cellStyle name="Normal 6 8 2" xfId="1432"/>
    <cellStyle name="Normal 6 9" xfId="632"/>
    <cellStyle name="Normal 6 9 2" xfId="1433"/>
    <cellStyle name="Normal 7" xfId="633"/>
    <cellStyle name="Normal 7 10" xfId="634"/>
    <cellStyle name="Normal 7 10 2" xfId="1435"/>
    <cellStyle name="Normal 7 11" xfId="635"/>
    <cellStyle name="Normal 7 11 2" xfId="1436"/>
    <cellStyle name="Normal 7 12" xfId="636"/>
    <cellStyle name="Normal 7 12 2" xfId="1437"/>
    <cellStyle name="Normal 7 13" xfId="1434"/>
    <cellStyle name="Normal 7 2" xfId="637"/>
    <cellStyle name="Normal 7 2 10" xfId="638"/>
    <cellStyle name="Normal 7 2 10 2" xfId="1439"/>
    <cellStyle name="Normal 7 2 11" xfId="1438"/>
    <cellStyle name="Normal 7 2 2" xfId="639"/>
    <cellStyle name="Normal 7 2 2 2" xfId="1440"/>
    <cellStyle name="Normal 7 2 3" xfId="640"/>
    <cellStyle name="Normal 7 2 3 2" xfId="1441"/>
    <cellStyle name="Normal 7 2 4" xfId="641"/>
    <cellStyle name="Normal 7 2 4 2" xfId="1442"/>
    <cellStyle name="Normal 7 2 5" xfId="642"/>
    <cellStyle name="Normal 7 2 5 2" xfId="1443"/>
    <cellStyle name="Normal 7 2 6" xfId="643"/>
    <cellStyle name="Normal 7 2 6 2" xfId="1444"/>
    <cellStyle name="Normal 7 2 7" xfId="644"/>
    <cellStyle name="Normal 7 2 7 2" xfId="1445"/>
    <cellStyle name="Normal 7 2 8" xfId="645"/>
    <cellStyle name="Normal 7 2 8 2" xfId="1446"/>
    <cellStyle name="Normal 7 2 9" xfId="646"/>
    <cellStyle name="Normal 7 2 9 2" xfId="1447"/>
    <cellStyle name="Normal 7 3" xfId="647"/>
    <cellStyle name="Normal 7 3 10" xfId="648"/>
    <cellStyle name="Normal 7 3 10 2" xfId="1449"/>
    <cellStyle name="Normal 7 3 11" xfId="1448"/>
    <cellStyle name="Normal 7 3 2" xfId="649"/>
    <cellStyle name="Normal 7 3 2 2" xfId="1450"/>
    <cellStyle name="Normal 7 3 3" xfId="650"/>
    <cellStyle name="Normal 7 3 3 2" xfId="1451"/>
    <cellStyle name="Normal 7 3 4" xfId="651"/>
    <cellStyle name="Normal 7 3 4 2" xfId="1452"/>
    <cellStyle name="Normal 7 3 5" xfId="652"/>
    <cellStyle name="Normal 7 3 5 2" xfId="1453"/>
    <cellStyle name="Normal 7 3 6" xfId="653"/>
    <cellStyle name="Normal 7 3 6 2" xfId="1454"/>
    <cellStyle name="Normal 7 3 7" xfId="654"/>
    <cellStyle name="Normal 7 3 7 2" xfId="1455"/>
    <cellStyle name="Normal 7 3 8" xfId="655"/>
    <cellStyle name="Normal 7 3 8 2" xfId="1456"/>
    <cellStyle name="Normal 7 3 9" xfId="656"/>
    <cellStyle name="Normal 7 3 9 2" xfId="1457"/>
    <cellStyle name="Normal 7 4" xfId="657"/>
    <cellStyle name="Normal 7 4 2" xfId="1458"/>
    <cellStyle name="Normal 7 5" xfId="658"/>
    <cellStyle name="Normal 7 5 2" xfId="1459"/>
    <cellStyle name="Normal 7 6" xfId="659"/>
    <cellStyle name="Normal 7 6 2" xfId="1460"/>
    <cellStyle name="Normal 7 7" xfId="660"/>
    <cellStyle name="Normal 7 7 2" xfId="1461"/>
    <cellStyle name="Normal 7 8" xfId="661"/>
    <cellStyle name="Normal 7 8 2" xfId="1462"/>
    <cellStyle name="Normal 7 9" xfId="662"/>
    <cellStyle name="Normal 7 9 2" xfId="1463"/>
    <cellStyle name="Normal 8" xfId="663"/>
    <cellStyle name="Normal 8 10" xfId="664"/>
    <cellStyle name="Normal 8 10 2" xfId="1465"/>
    <cellStyle name="Normal 8 11" xfId="665"/>
    <cellStyle name="Normal 8 11 2" xfId="1466"/>
    <cellStyle name="Normal 8 12" xfId="666"/>
    <cellStyle name="Normal 8 12 2" xfId="1467"/>
    <cellStyle name="Normal 8 13" xfId="1464"/>
    <cellStyle name="Normal 8 2" xfId="667"/>
    <cellStyle name="Normal 8 2 10" xfId="668"/>
    <cellStyle name="Normal 8 2 10 2" xfId="1469"/>
    <cellStyle name="Normal 8 2 11" xfId="1468"/>
    <cellStyle name="Normal 8 2 2" xfId="669"/>
    <cellStyle name="Normal 8 2 2 2" xfId="1470"/>
    <cellStyle name="Normal 8 2 3" xfId="670"/>
    <cellStyle name="Normal 8 2 3 2" xfId="1471"/>
    <cellStyle name="Normal 8 2 4" xfId="671"/>
    <cellStyle name="Normal 8 2 4 2" xfId="1472"/>
    <cellStyle name="Normal 8 2 5" xfId="672"/>
    <cellStyle name="Normal 8 2 5 2" xfId="1473"/>
    <cellStyle name="Normal 8 2 6" xfId="673"/>
    <cellStyle name="Normal 8 2 6 2" xfId="1474"/>
    <cellStyle name="Normal 8 2 7" xfId="674"/>
    <cellStyle name="Normal 8 2 7 2" xfId="1475"/>
    <cellStyle name="Normal 8 2 8" xfId="675"/>
    <cellStyle name="Normal 8 2 8 2" xfId="1476"/>
    <cellStyle name="Normal 8 2 9" xfId="676"/>
    <cellStyle name="Normal 8 2 9 2" xfId="1477"/>
    <cellStyle name="Normal 8 3" xfId="677"/>
    <cellStyle name="Normal 8 3 10" xfId="678"/>
    <cellStyle name="Normal 8 3 10 2" xfId="1479"/>
    <cellStyle name="Normal 8 3 11" xfId="1478"/>
    <cellStyle name="Normal 8 3 2" xfId="679"/>
    <cellStyle name="Normal 8 3 2 2" xfId="1480"/>
    <cellStyle name="Normal 8 3 3" xfId="680"/>
    <cellStyle name="Normal 8 3 3 2" xfId="1481"/>
    <cellStyle name="Normal 8 3 4" xfId="681"/>
    <cellStyle name="Normal 8 3 4 2" xfId="1482"/>
    <cellStyle name="Normal 8 3 5" xfId="682"/>
    <cellStyle name="Normal 8 3 5 2" xfId="1483"/>
    <cellStyle name="Normal 8 3 6" xfId="683"/>
    <cellStyle name="Normal 8 3 6 2" xfId="1484"/>
    <cellStyle name="Normal 8 3 7" xfId="684"/>
    <cellStyle name="Normal 8 3 7 2" xfId="1485"/>
    <cellStyle name="Normal 8 3 8" xfId="685"/>
    <cellStyle name="Normal 8 3 8 2" xfId="1486"/>
    <cellStyle name="Normal 8 3 9" xfId="686"/>
    <cellStyle name="Normal 8 3 9 2" xfId="1487"/>
    <cellStyle name="Normal 8 4" xfId="687"/>
    <cellStyle name="Normal 8 4 2" xfId="1488"/>
    <cellStyle name="Normal 8 5" xfId="688"/>
    <cellStyle name="Normal 8 5 2" xfId="1489"/>
    <cellStyle name="Normal 8 6" xfId="689"/>
    <cellStyle name="Normal 8 6 2" xfId="1490"/>
    <cellStyle name="Normal 8 7" xfId="690"/>
    <cellStyle name="Normal 8 7 2" xfId="1491"/>
    <cellStyle name="Normal 8 8" xfId="691"/>
    <cellStyle name="Normal 8 8 2" xfId="1492"/>
    <cellStyle name="Normal 8 9" xfId="692"/>
    <cellStyle name="Normal 8 9 2" xfId="1493"/>
    <cellStyle name="Normal 9" xfId="693"/>
    <cellStyle name="Normal 9 10" xfId="694"/>
    <cellStyle name="Normal 9 10 2" xfId="1495"/>
    <cellStyle name="Normal 9 11" xfId="695"/>
    <cellStyle name="Normal 9 11 2" xfId="1496"/>
    <cellStyle name="Normal 9 12" xfId="696"/>
    <cellStyle name="Normal 9 12 2" xfId="1497"/>
    <cellStyle name="Normal 9 13" xfId="1494"/>
    <cellStyle name="Normal 9 2" xfId="697"/>
    <cellStyle name="Normal 9 2 10" xfId="698"/>
    <cellStyle name="Normal 9 2 10 2" xfId="1499"/>
    <cellStyle name="Normal 9 2 11" xfId="1498"/>
    <cellStyle name="Normal 9 2 2" xfId="699"/>
    <cellStyle name="Normal 9 2 2 2" xfId="1500"/>
    <cellStyle name="Normal 9 2 3" xfId="700"/>
    <cellStyle name="Normal 9 2 3 2" xfId="1501"/>
    <cellStyle name="Normal 9 2 4" xfId="701"/>
    <cellStyle name="Normal 9 2 4 2" xfId="1502"/>
    <cellStyle name="Normal 9 2 5" xfId="702"/>
    <cellStyle name="Normal 9 2 5 2" xfId="1503"/>
    <cellStyle name="Normal 9 2 6" xfId="703"/>
    <cellStyle name="Normal 9 2 6 2" xfId="1504"/>
    <cellStyle name="Normal 9 2 7" xfId="704"/>
    <cellStyle name="Normal 9 2 7 2" xfId="1505"/>
    <cellStyle name="Normal 9 2 8" xfId="705"/>
    <cellStyle name="Normal 9 2 8 2" xfId="1506"/>
    <cellStyle name="Normal 9 2 9" xfId="706"/>
    <cellStyle name="Normal 9 2 9 2" xfId="1507"/>
    <cellStyle name="Normal 9 3" xfId="707"/>
    <cellStyle name="Normal 9 3 10" xfId="708"/>
    <cellStyle name="Normal 9 3 10 2" xfId="1509"/>
    <cellStyle name="Normal 9 3 11" xfId="1508"/>
    <cellStyle name="Normal 9 3 2" xfId="709"/>
    <cellStyle name="Normal 9 3 2 2" xfId="1510"/>
    <cellStyle name="Normal 9 3 3" xfId="710"/>
    <cellStyle name="Normal 9 3 3 2" xfId="1511"/>
    <cellStyle name="Normal 9 3 4" xfId="711"/>
    <cellStyle name="Normal 9 3 4 2" xfId="1512"/>
    <cellStyle name="Normal 9 3 5" xfId="712"/>
    <cellStyle name="Normal 9 3 5 2" xfId="1513"/>
    <cellStyle name="Normal 9 3 6" xfId="713"/>
    <cellStyle name="Normal 9 3 6 2" xfId="1514"/>
    <cellStyle name="Normal 9 3 7" xfId="714"/>
    <cellStyle name="Normal 9 3 7 2" xfId="1515"/>
    <cellStyle name="Normal 9 3 8" xfId="715"/>
    <cellStyle name="Normal 9 3 8 2" xfId="1516"/>
    <cellStyle name="Normal 9 3 9" xfId="716"/>
    <cellStyle name="Normal 9 3 9 2" xfId="1517"/>
    <cellStyle name="Normal 9 4" xfId="717"/>
    <cellStyle name="Normal 9 4 2" xfId="1518"/>
    <cellStyle name="Normal 9 5" xfId="718"/>
    <cellStyle name="Normal 9 5 2" xfId="1519"/>
    <cellStyle name="Normal 9 6" xfId="719"/>
    <cellStyle name="Normal 9 6 2" xfId="1520"/>
    <cellStyle name="Normal 9 7" xfId="720"/>
    <cellStyle name="Normal 9 7 2" xfId="1521"/>
    <cellStyle name="Normal 9 8" xfId="721"/>
    <cellStyle name="Normal 9 8 2" xfId="1522"/>
    <cellStyle name="Normal 9 9" xfId="722"/>
    <cellStyle name="Normal 9 9 2" xfId="1523"/>
    <cellStyle name="Normal_Feuil1" xfId="1547"/>
    <cellStyle name="Pourcentage 2" xfId="3"/>
    <cellStyle name="Pourcentage 2 2" xfId="1524"/>
    <cellStyle name="Result" xfId="723"/>
    <cellStyle name="Result 2" xfId="1525"/>
    <cellStyle name="Result2" xfId="724"/>
    <cellStyle name="Result2 2" xfId="1526"/>
    <cellStyle name="Rubrique" xfId="763"/>
    <cellStyle name="Rubrique 2" xfId="1527"/>
    <cellStyle name="Sans nom1" xfId="725"/>
    <cellStyle name="Sans nom1 2" xfId="1528"/>
    <cellStyle name="Sans nom2" xfId="726"/>
    <cellStyle name="Sans nom2 2" xfId="1529"/>
    <cellStyle name="Sans nom3" xfId="727"/>
    <cellStyle name="Sans nom3 2" xfId="1530"/>
    <cellStyle name="Satisfaisant 2" xfId="764"/>
    <cellStyle name="Satisfaisant 2 2" xfId="1531"/>
    <cellStyle name="Sortie 2" xfId="765"/>
    <cellStyle name="Sortie 2 2" xfId="1532"/>
    <cellStyle name="Texte explicatif 2" xfId="7"/>
    <cellStyle name="Texte explicatif 2 2" xfId="728"/>
    <cellStyle name="Texte explicatif 2 2 2" xfId="1534"/>
    <cellStyle name="Texte explicatif 2 3" xfId="1533"/>
    <cellStyle name="Texte explicatif 3" xfId="729"/>
    <cellStyle name="Texte explicatif 3 2" xfId="1535"/>
    <cellStyle name="Texte explicatif 4" xfId="5"/>
    <cellStyle name="Texte explicatif 5" xfId="766"/>
    <cellStyle name="Texte explicatif 5 2" xfId="1536"/>
    <cellStyle name="Titre 2" xfId="767"/>
    <cellStyle name="Titre 2 2" xfId="1537"/>
    <cellStyle name="Titre 1 2" xfId="768"/>
    <cellStyle name="Titre 1 2 2" xfId="1538"/>
    <cellStyle name="Titre 2 2" xfId="769"/>
    <cellStyle name="Titre 2 2 2" xfId="1539"/>
    <cellStyle name="Titre 3 2" xfId="770"/>
    <cellStyle name="Titre 3 2 2" xfId="1540"/>
    <cellStyle name="Titre 4 2" xfId="771"/>
    <cellStyle name="Titre 4 2 2" xfId="1541"/>
    <cellStyle name="Total 2" xfId="772"/>
    <cellStyle name="Total 2 2" xfId="1542"/>
    <cellStyle name="Vérification 2" xfId="773"/>
    <cellStyle name="Vérification 2 2" xfId="1543"/>
  </cellStyles>
  <dxfs count="0"/>
  <tableStyles count="0" defaultTableStyle="TableStyleMedium2" defaultPivotStyle="PivotStyleLight16"/>
  <colors>
    <mruColors>
      <color rgb="FF990000"/>
      <color rgb="FFEA4B64"/>
      <color rgb="FF9A1229"/>
      <color rgb="FFFFCCCC"/>
      <color rgb="FFCC0000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'Cheptel, production'!$A$32</c:f>
              <c:strCache>
                <c:ptCount val="1"/>
                <c:pt idx="0">
                  <c:v>Effectifs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4B-48AB-8AFB-7B53F1EC663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4B-48AB-8AFB-7B53F1EC663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4B-48AB-8AFB-7B53F1EC663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4B-48AB-8AFB-7B53F1EC663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4B-48AB-8AFB-7B53F1EC66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4B-48AB-8AFB-7B53F1EC66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4B-48AB-8AFB-7B53F1EC663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4B-48AB-8AFB-7B53F1EC663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4B-48AB-8AFB-7B53F1EC66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4B-48AB-8AFB-7B53F1EC663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4B-48AB-8AFB-7B53F1EC663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4B-48AB-8AFB-7B53F1EC66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'Cheptel, production'!$B$31:$N$31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'Cheptel, production'!$B$32:$N$32</c:f>
              <c:numCache>
                <c:formatCode>#,##0</c:formatCode>
                <c:ptCount val="13"/>
                <c:pt idx="0">
                  <c:v>100</c:v>
                </c:pt>
                <c:pt idx="1">
                  <c:v>97.668936697587654</c:v>
                </c:pt>
                <c:pt idx="2">
                  <c:v>97.502209754771712</c:v>
                </c:pt>
                <c:pt idx="3">
                  <c:v>98.383487093119314</c:v>
                </c:pt>
                <c:pt idx="4">
                  <c:v>98.84256448102235</c:v>
                </c:pt>
                <c:pt idx="5">
                  <c:v>98.864940055258316</c:v>
                </c:pt>
                <c:pt idx="6">
                  <c:v>98.254349335650076</c:v>
                </c:pt>
                <c:pt idx="7">
                  <c:v>97.143844693052046</c:v>
                </c:pt>
                <c:pt idx="8">
                  <c:v>95.861097061504367</c:v>
                </c:pt>
                <c:pt idx="9">
                  <c:v>94.258329785714949</c:v>
                </c:pt>
                <c:pt idx="10">
                  <c:v>92.196752027480585</c:v>
                </c:pt>
                <c:pt idx="11">
                  <c:v>89.252873793309305</c:v>
                </c:pt>
                <c:pt idx="12">
                  <c:v>88.451934997844745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F-45A7-BBCC-A02E8B7FA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587288"/>
        <c:axId val="754587616"/>
      </c:lineChart>
      <c:lineChart>
        <c:grouping val="standard"/>
        <c:varyColors val="0"/>
        <c:ser>
          <c:idx val="1"/>
          <c:order val="1"/>
          <c:tx>
            <c:strRef>
              <c:f>'Cheptel, production'!$A$33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4B-48AB-8AFB-7B53F1EC663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4B-48AB-8AFB-7B53F1EC663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4B-48AB-8AFB-7B53F1EC663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4B-48AB-8AFB-7B53F1EC663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4B-48AB-8AFB-7B53F1EC66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4B-48AB-8AFB-7B53F1EC66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4B-48AB-8AFB-7B53F1EC663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4B-48AB-8AFB-7B53F1EC663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4B-48AB-8AFB-7B53F1EC66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4B-48AB-8AFB-7B53F1EC663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4B-48AB-8AFB-7B53F1EC663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94B-48AB-8AFB-7B53F1EC66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'Cheptel, production'!$B$31:$N$31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'Cheptel, production'!$B$33:$N$33</c:f>
              <c:numCache>
                <c:formatCode>#,##0</c:formatCode>
                <c:ptCount val="13"/>
                <c:pt idx="0">
                  <c:v>100</c:v>
                </c:pt>
                <c:pt idx="1">
                  <c:v>101.71944523707242</c:v>
                </c:pt>
                <c:pt idx="2">
                  <c:v>95.734389845442763</c:v>
                </c:pt>
                <c:pt idx="3">
                  <c:v>89.093979197958049</c:v>
                </c:pt>
                <c:pt idx="4">
                  <c:v>90.356870725688353</c:v>
                </c:pt>
                <c:pt idx="5">
                  <c:v>90.374273700185952</c:v>
                </c:pt>
                <c:pt idx="6">
                  <c:v>90.560532562376338</c:v>
                </c:pt>
                <c:pt idx="7">
                  <c:v>88.696532888486132</c:v>
                </c:pt>
                <c:pt idx="8">
                  <c:v>87.562674225724422</c:v>
                </c:pt>
                <c:pt idx="9">
                  <c:v>86.362025768944932</c:v>
                </c:pt>
                <c:pt idx="10">
                  <c:v>85.539696028045441</c:v>
                </c:pt>
                <c:pt idx="11">
                  <c:v>86.462367243525634</c:v>
                </c:pt>
                <c:pt idx="12">
                  <c:v>79.393153575762526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F-45A7-BBCC-A02E8B7FA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549152"/>
        <c:axId val="774543576"/>
      </c:lineChart>
      <c:catAx>
        <c:axId val="75458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754587616"/>
        <c:crosses val="autoZero"/>
        <c:auto val="1"/>
        <c:lblAlgn val="ctr"/>
        <c:lblOffset val="100"/>
        <c:noMultiLvlLbl val="0"/>
      </c:catAx>
      <c:valAx>
        <c:axId val="754587616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754587288"/>
        <c:crosses val="autoZero"/>
        <c:crossBetween val="between"/>
      </c:valAx>
      <c:valAx>
        <c:axId val="774543576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774549152"/>
        <c:crosses val="max"/>
        <c:crossBetween val="between"/>
      </c:valAx>
      <c:catAx>
        <c:axId val="77454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54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'Classes cheptel par depart.'!$B$26</c:f>
              <c:strCache>
                <c:ptCount val="1"/>
                <c:pt idx="0">
                  <c:v>Vaches laitières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'Classes cheptel par depart.'!$C$25:$G$25</c:f>
              <c:strCache>
                <c:ptCount val="5"/>
                <c:pt idx="0">
                  <c:v>Eure</c:v>
                </c:pt>
                <c:pt idx="1">
                  <c:v>Calvados</c:v>
                </c:pt>
                <c:pt idx="2">
                  <c:v>Seine-Maritime</c:v>
                </c:pt>
                <c:pt idx="3">
                  <c:v>Orne</c:v>
                </c:pt>
                <c:pt idx="4">
                  <c:v>Manche</c:v>
                </c:pt>
              </c:strCache>
            </c:strRef>
          </c:cat>
          <c:val>
            <c:numRef>
              <c:f>'Classes cheptel par depart.'!$C$26:$G$26</c:f>
              <c:numCache>
                <c:formatCode>#,##0</c:formatCode>
                <c:ptCount val="5"/>
                <c:pt idx="0">
                  <c:v>28517</c:v>
                </c:pt>
                <c:pt idx="1">
                  <c:v>89054</c:v>
                </c:pt>
                <c:pt idx="2">
                  <c:v>80160</c:v>
                </c:pt>
                <c:pt idx="3">
                  <c:v>101058</c:v>
                </c:pt>
                <c:pt idx="4">
                  <c:v>235236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C-426F-ABED-48EA3B673F2E}"/>
            </c:ext>
          </c:extLst>
        </c:ser>
        <c:ser>
          <c:idx val="1"/>
          <c:order val="1"/>
          <c:tx>
            <c:strRef>
              <c:f>'Classes cheptel par depart.'!$B$27</c:f>
              <c:strCache>
                <c:ptCount val="1"/>
                <c:pt idx="0">
                  <c:v>Vaches allaitantes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'Classes cheptel par depart.'!$C$25:$G$25</c:f>
              <c:strCache>
                <c:ptCount val="5"/>
                <c:pt idx="0">
                  <c:v>Eure</c:v>
                </c:pt>
                <c:pt idx="1">
                  <c:v>Calvados</c:v>
                </c:pt>
                <c:pt idx="2">
                  <c:v>Seine-Maritime</c:v>
                </c:pt>
                <c:pt idx="3">
                  <c:v>Orne</c:v>
                </c:pt>
                <c:pt idx="4">
                  <c:v>Manche</c:v>
                </c:pt>
              </c:strCache>
            </c:strRef>
          </c:cat>
          <c:val>
            <c:numRef>
              <c:f>'Classes cheptel par depart.'!$C$27:$G$27</c:f>
              <c:numCache>
                <c:formatCode>#,##0</c:formatCode>
                <c:ptCount val="5"/>
                <c:pt idx="0">
                  <c:v>25756</c:v>
                </c:pt>
                <c:pt idx="1">
                  <c:v>52313</c:v>
                </c:pt>
                <c:pt idx="2">
                  <c:v>56440</c:v>
                </c:pt>
                <c:pt idx="3">
                  <c:v>55814</c:v>
                </c:pt>
                <c:pt idx="4">
                  <c:v>52572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C-426F-ABED-48EA3B673F2E}"/>
            </c:ext>
          </c:extLst>
        </c:ser>
        <c:ser>
          <c:idx val="2"/>
          <c:order val="2"/>
          <c:tx>
            <c:strRef>
              <c:f>'Classes cheptel par depart.'!$B$28</c:f>
              <c:strCache>
                <c:ptCount val="1"/>
                <c:pt idx="0">
                  <c:v>Bovins de moins d'un 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'Classes cheptel par depart.'!$C$25:$G$25</c:f>
              <c:strCache>
                <c:ptCount val="5"/>
                <c:pt idx="0">
                  <c:v>Eure</c:v>
                </c:pt>
                <c:pt idx="1">
                  <c:v>Calvados</c:v>
                </c:pt>
                <c:pt idx="2">
                  <c:v>Seine-Maritime</c:v>
                </c:pt>
                <c:pt idx="3">
                  <c:v>Orne</c:v>
                </c:pt>
                <c:pt idx="4">
                  <c:v>Manche</c:v>
                </c:pt>
              </c:strCache>
            </c:strRef>
          </c:cat>
          <c:val>
            <c:numRef>
              <c:f>'Classes cheptel par depart.'!$C$28:$G$28</c:f>
              <c:numCache>
                <c:formatCode>#,##0</c:formatCode>
                <c:ptCount val="5"/>
                <c:pt idx="0">
                  <c:v>35752</c:v>
                </c:pt>
                <c:pt idx="1">
                  <c:v>88299</c:v>
                </c:pt>
                <c:pt idx="2">
                  <c:v>99589</c:v>
                </c:pt>
                <c:pt idx="3">
                  <c:v>112244</c:v>
                </c:pt>
                <c:pt idx="4">
                  <c:v>179381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1C-426F-ABED-48EA3B673F2E}"/>
            </c:ext>
          </c:extLst>
        </c:ser>
        <c:ser>
          <c:idx val="3"/>
          <c:order val="3"/>
          <c:tx>
            <c:strRef>
              <c:f>'Classes cheptel par depart.'!$B$29</c:f>
              <c:strCache>
                <c:ptCount val="1"/>
                <c:pt idx="0">
                  <c:v>Bovins de 1 à 2 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'Classes cheptel par depart.'!$C$25:$G$25</c:f>
              <c:strCache>
                <c:ptCount val="5"/>
                <c:pt idx="0">
                  <c:v>Eure</c:v>
                </c:pt>
                <c:pt idx="1">
                  <c:v>Calvados</c:v>
                </c:pt>
                <c:pt idx="2">
                  <c:v>Seine-Maritime</c:v>
                </c:pt>
                <c:pt idx="3">
                  <c:v>Orne</c:v>
                </c:pt>
                <c:pt idx="4">
                  <c:v>Manche</c:v>
                </c:pt>
              </c:strCache>
            </c:strRef>
          </c:cat>
          <c:val>
            <c:numRef>
              <c:f>'Classes cheptel par depart.'!$C$29:$G$29</c:f>
              <c:numCache>
                <c:formatCode>#,##0</c:formatCode>
                <c:ptCount val="5"/>
                <c:pt idx="0">
                  <c:v>27612</c:v>
                </c:pt>
                <c:pt idx="1">
                  <c:v>70683</c:v>
                </c:pt>
                <c:pt idx="2">
                  <c:v>78862</c:v>
                </c:pt>
                <c:pt idx="3">
                  <c:v>96721</c:v>
                </c:pt>
                <c:pt idx="4">
                  <c:v>144893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1C-426F-ABED-48EA3B673F2E}"/>
            </c:ext>
          </c:extLst>
        </c:ser>
        <c:ser>
          <c:idx val="4"/>
          <c:order val="4"/>
          <c:tx>
            <c:strRef>
              <c:f>'Classes cheptel par depart.'!$B$30</c:f>
              <c:strCache>
                <c:ptCount val="1"/>
                <c:pt idx="0">
                  <c:v>Bovins de plus de 2 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'Classes cheptel par depart.'!$C$25:$G$25</c:f>
              <c:strCache>
                <c:ptCount val="5"/>
                <c:pt idx="0">
                  <c:v>Eure</c:v>
                </c:pt>
                <c:pt idx="1">
                  <c:v>Calvados</c:v>
                </c:pt>
                <c:pt idx="2">
                  <c:v>Seine-Maritime</c:v>
                </c:pt>
                <c:pt idx="3">
                  <c:v>Orne</c:v>
                </c:pt>
                <c:pt idx="4">
                  <c:v>Manche</c:v>
                </c:pt>
              </c:strCache>
            </c:strRef>
          </c:cat>
          <c:val>
            <c:numRef>
              <c:f>'Classes cheptel par depart.'!$C$30:$G$30</c:f>
              <c:numCache>
                <c:formatCode>#,##0</c:formatCode>
                <c:ptCount val="5"/>
                <c:pt idx="0">
                  <c:v>22261</c:v>
                </c:pt>
                <c:pt idx="1">
                  <c:v>52909</c:v>
                </c:pt>
                <c:pt idx="2">
                  <c:v>57026</c:v>
                </c:pt>
                <c:pt idx="3">
                  <c:v>55834</c:v>
                </c:pt>
                <c:pt idx="4">
                  <c:v>89402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1C-426F-ABED-48EA3B673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398672"/>
        <c:axId val="538391128"/>
      </c:barChart>
      <c:catAx>
        <c:axId val="53839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38391128"/>
        <c:crosses val="autoZero"/>
        <c:auto val="1"/>
        <c:lblAlgn val="ctr"/>
        <c:lblOffset val="100"/>
        <c:noMultiLvlLbl val="0"/>
      </c:catAx>
      <c:valAx>
        <c:axId val="538391128"/>
        <c:scaling>
          <c:orientation val="minMax"/>
          <c:max val="7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3839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Emploi!$B$28</c:f>
              <c:strCache>
                <c:ptCount val="1"/>
                <c:pt idx="0">
                  <c:v>chefs d'exploitations, coexploitants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Emploi!$C$27:$F$27</c:f>
              <c:strCache>
                <c:ptCount val="4"/>
                <c:pt idx="0">
                  <c:v> Actifs 2010</c:v>
                </c:pt>
                <c:pt idx="1">
                  <c:v>Actifs 2020</c:v>
                </c:pt>
                <c:pt idx="2">
                  <c:v>ETP* 2010</c:v>
                </c:pt>
                <c:pt idx="3">
                  <c:v>ETP* 2020</c:v>
                </c:pt>
              </c:strCache>
            </c:strRef>
          </c:cat>
          <c:val>
            <c:numRef>
              <c:f>Emploi!$C$28:$F$28</c:f>
              <c:numCache>
                <c:formatCode>#,##0</c:formatCode>
                <c:ptCount val="4"/>
                <c:pt idx="0">
                  <c:v>6048</c:v>
                </c:pt>
                <c:pt idx="1">
                  <c:v>4472</c:v>
                </c:pt>
                <c:pt idx="2">
                  <c:v>3013.625</c:v>
                </c:pt>
                <c:pt idx="3">
                  <c:v>2871.25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1-4316-B220-E1DACD1027B0}"/>
            </c:ext>
          </c:extLst>
        </c:ser>
        <c:ser>
          <c:idx val="1"/>
          <c:order val="1"/>
          <c:tx>
            <c:strRef>
              <c:f>Emploi!$B$29</c:f>
              <c:strCache>
                <c:ptCount val="1"/>
                <c:pt idx="0">
                  <c:v>main d'œuvre familiale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Emploi!$C$27:$F$27</c:f>
              <c:strCache>
                <c:ptCount val="4"/>
                <c:pt idx="0">
                  <c:v> Actifs 2010</c:v>
                </c:pt>
                <c:pt idx="1">
                  <c:v>Actifs 2020</c:v>
                </c:pt>
                <c:pt idx="2">
                  <c:v>ETP* 2010</c:v>
                </c:pt>
                <c:pt idx="3">
                  <c:v>ETP* 2020</c:v>
                </c:pt>
              </c:strCache>
            </c:strRef>
          </c:cat>
          <c:val>
            <c:numRef>
              <c:f>Emploi!$C$29:$F$29</c:f>
              <c:numCache>
                <c:formatCode>#,##0</c:formatCode>
                <c:ptCount val="4"/>
                <c:pt idx="0">
                  <c:v>2215</c:v>
                </c:pt>
                <c:pt idx="1">
                  <c:v>714</c:v>
                </c:pt>
                <c:pt idx="2">
                  <c:v>655.25</c:v>
                </c:pt>
                <c:pt idx="3">
                  <c:v>341.375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1-4316-B220-E1DACD1027B0}"/>
            </c:ext>
          </c:extLst>
        </c:ser>
        <c:ser>
          <c:idx val="2"/>
          <c:order val="2"/>
          <c:tx>
            <c:strRef>
              <c:f>Emploi!$B$30</c:f>
              <c:strCache>
                <c:ptCount val="1"/>
                <c:pt idx="0">
                  <c:v>salariés permanents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444444444444444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41-4316-B220-E1DACD1027B0}"/>
                </c:ext>
              </c:extLst>
            </c:dLbl>
            <c:dLbl>
              <c:idx val="1"/>
              <c:layout>
                <c:manualLayout>
                  <c:x val="-9.4444444444444442E-2"/>
                  <c:y val="0"/>
                </c:manualLayout>
              </c:layout>
              <c:tx>
                <c:rich>
                  <a:bodyPr/>
                  <a:lstStyle/>
                  <a:p>
                    <a:fld id="{A6F3AAB1-0CCE-4BFC-9A69-7EEC9A529369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2741-4316-B220-E1DACD1027B0}"/>
                </c:ext>
              </c:extLst>
            </c:dLbl>
            <c:dLbl>
              <c:idx val="2"/>
              <c:layout>
                <c:manualLayout>
                  <c:x val="-8.61111111111111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41-4316-B220-E1DACD1027B0}"/>
                </c:ext>
              </c:extLst>
            </c:dLbl>
            <c:dLbl>
              <c:idx val="3"/>
              <c:layout>
                <c:manualLayout>
                  <c:x val="-8.838079136728177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741-4316-B220-E1DACD1027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Emploi!$C$27:$F$27</c:f>
              <c:strCache>
                <c:ptCount val="4"/>
                <c:pt idx="0">
                  <c:v> Actifs 2010</c:v>
                </c:pt>
                <c:pt idx="1">
                  <c:v>Actifs 2020</c:v>
                </c:pt>
                <c:pt idx="2">
                  <c:v>ETP* 2010</c:v>
                </c:pt>
                <c:pt idx="3">
                  <c:v>ETP* 2020</c:v>
                </c:pt>
              </c:strCache>
            </c:strRef>
          </c:cat>
          <c:val>
            <c:numRef>
              <c:f>Emploi!$C$30:$F$30</c:f>
              <c:numCache>
                <c:formatCode>#,##0</c:formatCode>
                <c:ptCount val="4"/>
                <c:pt idx="0">
                  <c:v>372</c:v>
                </c:pt>
                <c:pt idx="1">
                  <c:v>252</c:v>
                </c:pt>
                <c:pt idx="2">
                  <c:v>259.5</c:v>
                </c:pt>
                <c:pt idx="3">
                  <c:v>161.375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41-4316-B220-E1DACD1027B0}"/>
            </c:ext>
          </c:extLst>
        </c:ser>
        <c:ser>
          <c:idx val="3"/>
          <c:order val="3"/>
          <c:tx>
            <c:strRef>
              <c:f>Emploi!$B$31</c:f>
              <c:strCache>
                <c:ptCount val="1"/>
                <c:pt idx="0">
                  <c:v>saisonniers et salariés occasionnels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1111111111111109E-2"/>
                  <c:y val="-4.5548654244306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741-4316-B220-E1DACD1027B0}"/>
                </c:ext>
              </c:extLst>
            </c:dLbl>
            <c:dLbl>
              <c:idx val="2"/>
              <c:layout>
                <c:manualLayout>
                  <c:x val="5.8333333333333334E-2"/>
                  <c:y val="-5.38302277432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41-4316-B220-E1DACD1027B0}"/>
                </c:ext>
              </c:extLst>
            </c:dLbl>
            <c:dLbl>
              <c:idx val="3"/>
              <c:layout>
                <c:manualLayout>
                  <c:x val="4.1666666666666664E-2"/>
                  <c:y val="-4.5548654244306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41-4316-B220-E1DACD1027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Emploi!$C$27:$F$27</c:f>
              <c:strCache>
                <c:ptCount val="4"/>
                <c:pt idx="0">
                  <c:v> Actifs 2010</c:v>
                </c:pt>
                <c:pt idx="1">
                  <c:v>Actifs 2020</c:v>
                </c:pt>
                <c:pt idx="2">
                  <c:v>ETP* 2010</c:v>
                </c:pt>
                <c:pt idx="3">
                  <c:v>ETP* 2020</c:v>
                </c:pt>
              </c:strCache>
            </c:strRef>
          </c:cat>
          <c:val>
            <c:numRef>
              <c:f>Emploi!$C$31:$F$31</c:f>
              <c:numCache>
                <c:formatCode>#,##0</c:formatCode>
                <c:ptCount val="4"/>
                <c:pt idx="0">
                  <c:v>933</c:v>
                </c:pt>
                <c:pt idx="1">
                  <c:v>265</c:v>
                </c:pt>
                <c:pt idx="2">
                  <c:v>73.832630899999998</c:v>
                </c:pt>
                <c:pt idx="3">
                  <c:v>31.312380999999998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41-4316-B220-E1DACD102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061632"/>
        <c:axId val="479058680"/>
      </c:barChart>
      <c:catAx>
        <c:axId val="47906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479058680"/>
        <c:crosses val="autoZero"/>
        <c:auto val="1"/>
        <c:lblAlgn val="ctr"/>
        <c:lblOffset val="100"/>
        <c:noMultiLvlLbl val="0"/>
      </c:catAx>
      <c:valAx>
        <c:axId val="47905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47906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Bio!$B$24</c:f>
              <c:strCache>
                <c:ptCount val="1"/>
                <c:pt idx="0">
                  <c:v>Vaches laitières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Bio!$C$23:$O$23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Bio!$C$24:$O$24</c:f>
              <c:numCache>
                <c:formatCode>#,##0</c:formatCode>
                <c:ptCount val="13"/>
                <c:pt idx="0">
                  <c:v>12758</c:v>
                </c:pt>
                <c:pt idx="1">
                  <c:v>15566</c:v>
                </c:pt>
                <c:pt idx="2">
                  <c:v>16946</c:v>
                </c:pt>
                <c:pt idx="3">
                  <c:v>17703</c:v>
                </c:pt>
                <c:pt idx="4">
                  <c:v>18512</c:v>
                </c:pt>
                <c:pt idx="5">
                  <c:v>19673</c:v>
                </c:pt>
                <c:pt idx="6">
                  <c:v>23985</c:v>
                </c:pt>
                <c:pt idx="7">
                  <c:v>27969</c:v>
                </c:pt>
                <c:pt idx="8">
                  <c:v>31342</c:v>
                </c:pt>
                <c:pt idx="9">
                  <c:v>34072</c:v>
                </c:pt>
                <c:pt idx="10">
                  <c:v>37820</c:v>
                </c:pt>
                <c:pt idx="11">
                  <c:v>40279</c:v>
                </c:pt>
                <c:pt idx="12">
                  <c:v>42182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1-467A-A07D-59D4D6668ECC}"/>
            </c:ext>
          </c:extLst>
        </c:ser>
        <c:ser>
          <c:idx val="1"/>
          <c:order val="1"/>
          <c:tx>
            <c:strRef>
              <c:f>Bio!$B$25</c:f>
              <c:strCache>
                <c:ptCount val="1"/>
                <c:pt idx="0">
                  <c:v>Vaches allaitantes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Bio!$C$23:$O$23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Bio!$C$25:$O$25</c:f>
              <c:numCache>
                <c:formatCode>#,##0</c:formatCode>
                <c:ptCount val="13"/>
                <c:pt idx="0">
                  <c:v>6317</c:v>
                </c:pt>
                <c:pt idx="1">
                  <c:v>8465</c:v>
                </c:pt>
                <c:pt idx="2">
                  <c:v>8806</c:v>
                </c:pt>
                <c:pt idx="3">
                  <c:v>9054</c:v>
                </c:pt>
                <c:pt idx="4">
                  <c:v>9388</c:v>
                </c:pt>
                <c:pt idx="5">
                  <c:v>10672</c:v>
                </c:pt>
                <c:pt idx="6">
                  <c:v>12063</c:v>
                </c:pt>
                <c:pt idx="7">
                  <c:v>13478</c:v>
                </c:pt>
                <c:pt idx="8">
                  <c:v>13882</c:v>
                </c:pt>
                <c:pt idx="9">
                  <c:v>14766</c:v>
                </c:pt>
                <c:pt idx="10">
                  <c:v>15516</c:v>
                </c:pt>
                <c:pt idx="11">
                  <c:v>15365</c:v>
                </c:pt>
                <c:pt idx="12">
                  <c:v>15874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11-467A-A07D-59D4D6668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086592"/>
        <c:axId val="464083640"/>
      </c:barChart>
      <c:catAx>
        <c:axId val="4640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464083640"/>
        <c:crosses val="autoZero"/>
        <c:auto val="1"/>
        <c:lblAlgn val="ctr"/>
        <c:lblOffset val="100"/>
        <c:noMultiLvlLbl val="0"/>
      </c:catAx>
      <c:valAx>
        <c:axId val="464083640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>
                    <a:latin typeface="Marianne" panose="02000000000000000000" pitchFamily="50" charset="0"/>
                  </a:rPr>
                  <a:t>Effectifs</a:t>
                </a:r>
              </a:p>
              <a:p>
                <a:pPr>
                  <a:defRPr>
                    <a:latin typeface="Marianne" panose="02000000000000000000" pitchFamily="50" charset="0"/>
                  </a:defRPr>
                </a:pPr>
                <a:r>
                  <a:rPr lang="fr-FR" baseline="0">
                    <a:latin typeface="Marianne" panose="02000000000000000000" pitchFamily="50" charset="0"/>
                  </a:rPr>
                  <a:t> (nombre de têtes)</a:t>
                </a:r>
                <a:endParaRPr lang="fr-FR">
                  <a:latin typeface="Marianne" panose="02000000000000000000" pitchFamily="50" charset="0"/>
                </a:endParaRPr>
              </a:p>
            </c:rich>
          </c:tx>
          <c:layout>
            <c:manualLayout>
              <c:xMode val="edge"/>
              <c:yMode val="edge"/>
              <c:x val="7.3416940005064033E-3"/>
              <c:y val="0.1612476180203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08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'Prix '!$C$28</c:f>
              <c:strCache>
                <c:ptCount val="1"/>
                <c:pt idx="0">
                  <c:v>IPAMPA - Prix des aliments pour gros bovins - Normandie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layout>
                <c:manualLayout>
                  <c:x val="-5.4757924124677705E-2"/>
                  <c:y val="-1.684210526315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4-4C07-AE4F-0879BA3986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'Prix '!$B$29:$B$46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'Prix '!$C$29:$C$46</c:f>
              <c:numCache>
                <c:formatCode>General</c:formatCode>
                <c:ptCount val="18"/>
                <c:pt idx="0">
                  <c:v>68.8</c:v>
                </c:pt>
                <c:pt idx="1">
                  <c:v>69.3</c:v>
                </c:pt>
                <c:pt idx="2">
                  <c:v>77.599999999999994</c:v>
                </c:pt>
                <c:pt idx="3">
                  <c:v>91.7</c:v>
                </c:pt>
                <c:pt idx="4">
                  <c:v>83</c:v>
                </c:pt>
                <c:pt idx="5">
                  <c:v>81.599999999999994</c:v>
                </c:pt>
                <c:pt idx="6">
                  <c:v>94.3</c:v>
                </c:pt>
                <c:pt idx="7">
                  <c:v>102.4</c:v>
                </c:pt>
                <c:pt idx="8">
                  <c:v>109.9</c:v>
                </c:pt>
                <c:pt idx="9">
                  <c:v>102.8</c:v>
                </c:pt>
                <c:pt idx="10">
                  <c:v>100</c:v>
                </c:pt>
                <c:pt idx="11">
                  <c:v>95.5</c:v>
                </c:pt>
                <c:pt idx="12">
                  <c:v>94.4</c:v>
                </c:pt>
                <c:pt idx="13">
                  <c:v>96.1</c:v>
                </c:pt>
                <c:pt idx="14">
                  <c:v>99.2</c:v>
                </c:pt>
                <c:pt idx="15">
                  <c:v>99.6</c:v>
                </c:pt>
                <c:pt idx="16">
                  <c:v>110.8</c:v>
                </c:pt>
                <c:pt idx="17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64-4C07-AE4F-0879BA398694}"/>
            </c:ext>
          </c:extLst>
        </c:ser>
        <c:ser>
          <c:idx val="1"/>
          <c:order val="1"/>
          <c:tx>
            <c:strRef>
              <c:f>'Prix '!$D$28</c:f>
              <c:strCache>
                <c:ptCount val="1"/>
                <c:pt idx="0">
                  <c:v>IPPAP - Prix à la production des gros bovins - 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layout>
                <c:manualLayout>
                  <c:x val="-9.1743447294737566E-3"/>
                  <c:y val="7.2529962702030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4-4C07-AE4F-0879BA3986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'Prix '!$B$29:$B$46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'Prix '!$D$29:$D$46</c:f>
              <c:numCache>
                <c:formatCode>General</c:formatCode>
                <c:ptCount val="18"/>
                <c:pt idx="0">
                  <c:v>84.6</c:v>
                </c:pt>
                <c:pt idx="1">
                  <c:v>88.4</c:v>
                </c:pt>
                <c:pt idx="2">
                  <c:v>84.2</c:v>
                </c:pt>
                <c:pt idx="3">
                  <c:v>85.7</c:v>
                </c:pt>
                <c:pt idx="4">
                  <c:v>82.7</c:v>
                </c:pt>
                <c:pt idx="5">
                  <c:v>83.8</c:v>
                </c:pt>
                <c:pt idx="6">
                  <c:v>89.8</c:v>
                </c:pt>
                <c:pt idx="7">
                  <c:v>102.5</c:v>
                </c:pt>
                <c:pt idx="8">
                  <c:v>107.9</c:v>
                </c:pt>
                <c:pt idx="9">
                  <c:v>101.3</c:v>
                </c:pt>
                <c:pt idx="10">
                  <c:v>100</c:v>
                </c:pt>
                <c:pt idx="11">
                  <c:v>94.7</c:v>
                </c:pt>
                <c:pt idx="12">
                  <c:v>98.6</c:v>
                </c:pt>
                <c:pt idx="13">
                  <c:v>98.1</c:v>
                </c:pt>
                <c:pt idx="14">
                  <c:v>97.8</c:v>
                </c:pt>
                <c:pt idx="15">
                  <c:v>96.8</c:v>
                </c:pt>
                <c:pt idx="16">
                  <c:v>103.2</c:v>
                </c:pt>
                <c:pt idx="17">
                  <c:v>134.69999999999999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4-4C07-AE4F-0879BA398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872960"/>
        <c:axId val="624868696"/>
      </c:lineChart>
      <c:catAx>
        <c:axId val="62487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24868696"/>
        <c:crosses val="autoZero"/>
        <c:auto val="1"/>
        <c:lblAlgn val="ctr"/>
        <c:lblOffset val="100"/>
        <c:noMultiLvlLbl val="0"/>
      </c:catAx>
      <c:valAx>
        <c:axId val="624868696"/>
        <c:scaling>
          <c:orientation val="minMax"/>
          <c:max val="14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2487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33617</xdr:rowOff>
    </xdr:from>
    <xdr:to>
      <xdr:col>2</xdr:col>
      <xdr:colOff>2009775</xdr:colOff>
      <xdr:row>8</xdr:row>
      <xdr:rowOff>191246</xdr:rowOff>
    </xdr:to>
    <xdr:sp macro="" textlink="">
      <xdr:nvSpPr>
        <xdr:cNvPr id="7169" name="AutoShape 1" descr="imap://edouard%2Epaillette%2Eagri%2E-%2Esrise%2Edraaf-normandie%2Eagri@amelie.s2.m2.e2.rie.gouv.fr:993/fetch%3EUID%3E/Boite%20partag%26AOk-e/srise.draaf-normandie.agri/%26AMk-l%26AOk-ments%20envoy%26AOk-s%3E245?part=1.2"/>
        <xdr:cNvSpPr>
          <a:spLocks noChangeAspect="1" noChangeArrowheads="1"/>
        </xdr:cNvSpPr>
      </xdr:nvSpPr>
      <xdr:spPr bwMode="auto">
        <a:xfrm>
          <a:off x="0" y="246529"/>
          <a:ext cx="5718922" cy="1740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16</xdr:col>
      <xdr:colOff>381000</xdr:colOff>
      <xdr:row>23</xdr:row>
      <xdr:rowOff>139326</xdr:rowOff>
    </xdr:to>
    <xdr:sp macro="" textlink="">
      <xdr:nvSpPr>
        <xdr:cNvPr id="7170" name="AutoShape 2" descr="imap://edouard%2Epaillette%2Eagri%2E-%2Esrise%2Edraaf-normandie%2Eagri@amelie.s2.m2.e2.rie.gouv.fr:993/fetch%3EUID%3E/Boite%20partag%26AOk-e/srise.draaf-normandie.agri/%26AMk-l%26AOk-ments%20envoy%26AOk-s%3E245?part=1.2"/>
        <xdr:cNvSpPr>
          <a:spLocks noChangeAspect="1" noChangeArrowheads="1"/>
        </xdr:cNvSpPr>
      </xdr:nvSpPr>
      <xdr:spPr bwMode="auto">
        <a:xfrm>
          <a:off x="14658975" y="1752600"/>
          <a:ext cx="571500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1796690</xdr:colOff>
      <xdr:row>9</xdr:row>
      <xdr:rowOff>21299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76540" cy="202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578596</xdr:colOff>
      <xdr:row>3</xdr:row>
      <xdr:rowOff>117288</xdr:rowOff>
    </xdr:from>
    <xdr:to>
      <xdr:col>1</xdr:col>
      <xdr:colOff>961091</xdr:colOff>
      <xdr:row>22</xdr:row>
      <xdr:rowOff>62006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758825</xdr:colOff>
      <xdr:row>4</xdr:row>
      <xdr:rowOff>12700</xdr:rowOff>
    </xdr:from>
    <xdr:to>
      <xdr:col>2</xdr:col>
      <xdr:colOff>984250</xdr:colOff>
      <xdr:row>18</xdr:row>
      <xdr:rowOff>127000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3</xdr:row>
      <xdr:rowOff>44450</xdr:rowOff>
    </xdr:from>
    <xdr:to>
      <xdr:col>4</xdr:col>
      <xdr:colOff>857250</xdr:colOff>
      <xdr:row>20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3</xdr:row>
      <xdr:rowOff>133350</xdr:rowOff>
    </xdr:from>
    <xdr:to>
      <xdr:col>14</xdr:col>
      <xdr:colOff>196850</xdr:colOff>
      <xdr:row>18</xdr:row>
      <xdr:rowOff>101600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15874</xdr:colOff>
      <xdr:row>4</xdr:row>
      <xdr:rowOff>152400</xdr:rowOff>
    </xdr:from>
    <xdr:to>
      <xdr:col>8</xdr:col>
      <xdr:colOff>139700</xdr:colOff>
      <xdr:row>23</xdr:row>
      <xdr:rowOff>6350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P164"/>
  <sheetViews>
    <sheetView tabSelected="1" topLeftCell="A8" zoomScaleNormal="100" workbookViewId="0">
      <selection activeCell="C12" sqref="C12"/>
    </sheetView>
  </sheetViews>
  <sheetFormatPr baseColWidth="10" defaultColWidth="11.453125" defaultRowHeight="16.5"/>
  <cols>
    <col min="1" max="1" width="30.54296875" style="1" customWidth="1"/>
    <col min="2" max="2" width="25" style="1" customWidth="1"/>
    <col min="3" max="3" width="84.6328125" style="7" customWidth="1"/>
    <col min="4" max="4" width="28.26953125" style="119" customWidth="1"/>
    <col min="5" max="42" width="11.453125" style="3"/>
    <col min="43" max="16384" width="11.453125" style="1"/>
  </cols>
  <sheetData>
    <row r="1" spans="1:4" s="28" customFormat="1" ht="17.5">
      <c r="D1" s="118"/>
    </row>
    <row r="2" spans="1:4" s="28" customFormat="1" ht="17.5">
      <c r="D2" s="118"/>
    </row>
    <row r="3" spans="1:4" s="28" customFormat="1" ht="17.5">
      <c r="D3" s="118"/>
    </row>
    <row r="4" spans="1:4" s="28" customFormat="1" ht="17.5">
      <c r="D4" s="118"/>
    </row>
    <row r="5" spans="1:4" s="28" customFormat="1" ht="17.5">
      <c r="D5" s="118"/>
    </row>
    <row r="6" spans="1:4" s="28" customFormat="1" ht="17.5">
      <c r="D6" s="118"/>
    </row>
    <row r="7" spans="1:4" s="28" customFormat="1" ht="17.5">
      <c r="D7" s="118"/>
    </row>
    <row r="8" spans="1:4" s="28" customFormat="1" ht="17.5">
      <c r="D8" s="118"/>
    </row>
    <row r="9" spans="1:4" s="28" customFormat="1" ht="17.5">
      <c r="D9" s="118"/>
    </row>
    <row r="10" spans="1:4" s="28" customFormat="1" ht="17.5">
      <c r="D10" s="118"/>
    </row>
    <row r="11" spans="1:4" s="28" customFormat="1" ht="22">
      <c r="A11" s="113" t="s">
        <v>119</v>
      </c>
      <c r="D11" s="118"/>
    </row>
    <row r="12" spans="1:4" s="28" customFormat="1" ht="17.5">
      <c r="A12" s="28" t="s">
        <v>118</v>
      </c>
      <c r="D12" s="118"/>
    </row>
    <row r="13" spans="1:4" s="28" customFormat="1" ht="17.5">
      <c r="A13" s="28" t="s">
        <v>126</v>
      </c>
      <c r="D13" s="118"/>
    </row>
    <row r="14" spans="1:4" s="28" customFormat="1" ht="17.5">
      <c r="D14" s="118"/>
    </row>
    <row r="15" spans="1:4" s="28" customFormat="1" ht="22">
      <c r="A15" s="126" t="s">
        <v>121</v>
      </c>
      <c r="B15" s="126"/>
      <c r="C15" s="126"/>
      <c r="D15" s="126"/>
    </row>
    <row r="17" spans="1:42" ht="17.5">
      <c r="A17" s="124" t="s">
        <v>13</v>
      </c>
      <c r="B17" s="124"/>
      <c r="C17" s="124"/>
      <c r="D17" s="124"/>
    </row>
    <row r="18" spans="1:42" s="28" customFormat="1" ht="36" customHeight="1">
      <c r="A18" s="114" t="s">
        <v>13</v>
      </c>
      <c r="B18" s="114" t="s">
        <v>2</v>
      </c>
      <c r="C18" s="88" t="s">
        <v>75</v>
      </c>
      <c r="D18" s="120" t="s">
        <v>26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s="28" customFormat="1" ht="28.9" customHeight="1">
      <c r="A19" s="114" t="s">
        <v>15</v>
      </c>
      <c r="B19" s="114" t="s">
        <v>0</v>
      </c>
      <c r="C19" s="61" t="s">
        <v>47</v>
      </c>
      <c r="D19" s="120" t="s">
        <v>27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s="28" customFormat="1" ht="28.9" customHeight="1">
      <c r="A20" s="114" t="s">
        <v>25</v>
      </c>
      <c r="B20" s="114" t="s">
        <v>2</v>
      </c>
      <c r="C20" s="61" t="s">
        <v>90</v>
      </c>
      <c r="D20" s="121" t="s">
        <v>76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s="28" customFormat="1" ht="17.5">
      <c r="A21" s="125" t="s">
        <v>24</v>
      </c>
      <c r="B21" s="125"/>
      <c r="C21" s="125"/>
      <c r="D21" s="12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s="28" customFormat="1" ht="43" customHeight="1">
      <c r="A22" s="114" t="s">
        <v>1</v>
      </c>
      <c r="B22" s="114" t="s">
        <v>0</v>
      </c>
      <c r="C22" s="94" t="s">
        <v>102</v>
      </c>
      <c r="D22" s="120" t="s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s="28" customFormat="1" ht="28.9" customHeight="1">
      <c r="A23" s="114" t="s">
        <v>28</v>
      </c>
      <c r="B23" s="114" t="s">
        <v>2</v>
      </c>
      <c r="C23" s="17" t="s">
        <v>72</v>
      </c>
      <c r="D23" s="122" t="s">
        <v>28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s="28" customFormat="1" ht="28.5" customHeight="1">
      <c r="A24" s="114" t="s">
        <v>33</v>
      </c>
      <c r="B24" s="114" t="s">
        <v>2</v>
      </c>
      <c r="C24" s="88" t="s">
        <v>61</v>
      </c>
      <c r="D24" s="122" t="s">
        <v>33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s="28" customFormat="1" ht="28.9" customHeight="1">
      <c r="A25" s="114" t="s">
        <v>44</v>
      </c>
      <c r="B25" s="114" t="s">
        <v>0</v>
      </c>
      <c r="C25" s="115" t="s">
        <v>86</v>
      </c>
      <c r="D25" s="122" t="s">
        <v>44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s="117" customFormat="1" ht="18" customHeight="1">
      <c r="A26" s="125" t="s">
        <v>120</v>
      </c>
      <c r="B26" s="125"/>
      <c r="C26" s="125"/>
      <c r="D26" s="125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</row>
    <row r="27" spans="1:42" s="117" customFormat="1" ht="39" customHeight="1">
      <c r="A27" s="114" t="s">
        <v>37</v>
      </c>
      <c r="B27" s="114" t="s">
        <v>0</v>
      </c>
      <c r="C27" s="94" t="s">
        <v>116</v>
      </c>
      <c r="D27" s="120" t="s">
        <v>42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</row>
    <row r="28" spans="1:42" s="117" customFormat="1" ht="37" customHeight="1">
      <c r="A28" s="114" t="s">
        <v>36</v>
      </c>
      <c r="B28" s="114" t="s">
        <v>2</v>
      </c>
      <c r="C28" s="88" t="s">
        <v>63</v>
      </c>
      <c r="D28" s="120" t="s">
        <v>43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</row>
    <row r="29" spans="1:42" s="3" customFormat="1">
      <c r="C29" s="5"/>
      <c r="D29" s="123"/>
    </row>
    <row r="30" spans="1:42" s="3" customFormat="1">
      <c r="C30" s="5"/>
      <c r="D30" s="123"/>
    </row>
    <row r="31" spans="1:42" s="3" customFormat="1">
      <c r="C31" s="5"/>
      <c r="D31" s="123"/>
    </row>
    <row r="32" spans="1:42" s="3" customFormat="1">
      <c r="A32" s="8"/>
      <c r="C32" s="5"/>
      <c r="D32" s="123"/>
    </row>
    <row r="33" spans="3:4" s="3" customFormat="1">
      <c r="C33" s="5"/>
      <c r="D33" s="123"/>
    </row>
    <row r="34" spans="3:4" s="3" customFormat="1">
      <c r="C34" s="5"/>
      <c r="D34" s="123"/>
    </row>
    <row r="35" spans="3:4" s="3" customFormat="1">
      <c r="C35" s="5"/>
      <c r="D35" s="123"/>
    </row>
    <row r="36" spans="3:4" s="3" customFormat="1">
      <c r="C36" s="5"/>
      <c r="D36" s="123"/>
    </row>
    <row r="37" spans="3:4" s="3" customFormat="1">
      <c r="C37" s="5"/>
      <c r="D37" s="123"/>
    </row>
    <row r="38" spans="3:4" s="3" customFormat="1">
      <c r="C38" s="5"/>
      <c r="D38" s="123"/>
    </row>
    <row r="39" spans="3:4" s="3" customFormat="1">
      <c r="C39" s="5"/>
      <c r="D39" s="123"/>
    </row>
    <row r="40" spans="3:4" s="3" customFormat="1">
      <c r="C40" s="5"/>
      <c r="D40" s="123"/>
    </row>
    <row r="41" spans="3:4" s="3" customFormat="1">
      <c r="C41" s="5"/>
      <c r="D41" s="123"/>
    </row>
    <row r="42" spans="3:4" s="3" customFormat="1">
      <c r="C42" s="5"/>
      <c r="D42" s="123"/>
    </row>
    <row r="43" spans="3:4" s="3" customFormat="1">
      <c r="C43" s="5"/>
      <c r="D43" s="123"/>
    </row>
    <row r="44" spans="3:4" s="3" customFormat="1">
      <c r="C44" s="5"/>
      <c r="D44" s="123"/>
    </row>
    <row r="45" spans="3:4" s="3" customFormat="1">
      <c r="C45" s="5"/>
      <c r="D45" s="123"/>
    </row>
    <row r="46" spans="3:4" s="3" customFormat="1">
      <c r="C46" s="5"/>
      <c r="D46" s="123"/>
    </row>
    <row r="47" spans="3:4" s="3" customFormat="1">
      <c r="C47" s="5"/>
      <c r="D47" s="123"/>
    </row>
    <row r="48" spans="3:4" s="3" customFormat="1">
      <c r="C48" s="5"/>
      <c r="D48" s="123"/>
    </row>
    <row r="49" spans="3:4" s="3" customFormat="1">
      <c r="C49" s="5"/>
      <c r="D49" s="123"/>
    </row>
    <row r="50" spans="3:4" s="3" customFormat="1">
      <c r="C50" s="5"/>
      <c r="D50" s="123"/>
    </row>
    <row r="51" spans="3:4" s="3" customFormat="1">
      <c r="C51" s="5"/>
      <c r="D51" s="123"/>
    </row>
    <row r="52" spans="3:4" s="3" customFormat="1">
      <c r="C52" s="5"/>
      <c r="D52" s="123"/>
    </row>
    <row r="53" spans="3:4" s="3" customFormat="1">
      <c r="C53" s="5"/>
      <c r="D53" s="123"/>
    </row>
    <row r="54" spans="3:4" s="3" customFormat="1">
      <c r="C54" s="5"/>
      <c r="D54" s="123"/>
    </row>
    <row r="55" spans="3:4" s="3" customFormat="1">
      <c r="C55" s="5"/>
      <c r="D55" s="123"/>
    </row>
    <row r="56" spans="3:4" s="3" customFormat="1">
      <c r="C56" s="5"/>
      <c r="D56" s="123"/>
    </row>
    <row r="57" spans="3:4" s="3" customFormat="1">
      <c r="C57" s="5"/>
      <c r="D57" s="123"/>
    </row>
    <row r="58" spans="3:4" s="3" customFormat="1">
      <c r="C58" s="5"/>
      <c r="D58" s="123"/>
    </row>
    <row r="59" spans="3:4" s="3" customFormat="1">
      <c r="C59" s="5"/>
      <c r="D59" s="123"/>
    </row>
    <row r="60" spans="3:4" s="3" customFormat="1">
      <c r="C60" s="5"/>
      <c r="D60" s="123"/>
    </row>
    <row r="61" spans="3:4" s="3" customFormat="1">
      <c r="C61" s="5"/>
      <c r="D61" s="123"/>
    </row>
    <row r="62" spans="3:4" s="3" customFormat="1">
      <c r="C62" s="5"/>
      <c r="D62" s="123"/>
    </row>
    <row r="63" spans="3:4" s="3" customFormat="1">
      <c r="C63" s="5"/>
      <c r="D63" s="123"/>
    </row>
    <row r="64" spans="3:4" s="3" customFormat="1">
      <c r="C64" s="5"/>
      <c r="D64" s="123"/>
    </row>
    <row r="65" spans="3:4" s="3" customFormat="1">
      <c r="C65" s="5"/>
      <c r="D65" s="123"/>
    </row>
    <row r="66" spans="3:4" s="3" customFormat="1">
      <c r="C66" s="5"/>
      <c r="D66" s="123"/>
    </row>
    <row r="67" spans="3:4" s="3" customFormat="1">
      <c r="C67" s="5"/>
      <c r="D67" s="123"/>
    </row>
    <row r="68" spans="3:4" s="3" customFormat="1">
      <c r="C68" s="5"/>
      <c r="D68" s="123"/>
    </row>
    <row r="69" spans="3:4" s="3" customFormat="1">
      <c r="C69" s="5"/>
      <c r="D69" s="123"/>
    </row>
    <row r="70" spans="3:4" s="3" customFormat="1">
      <c r="C70" s="5"/>
      <c r="D70" s="123"/>
    </row>
    <row r="71" spans="3:4" s="3" customFormat="1">
      <c r="C71" s="5"/>
      <c r="D71" s="123"/>
    </row>
    <row r="72" spans="3:4" s="3" customFormat="1">
      <c r="C72" s="5"/>
      <c r="D72" s="123"/>
    </row>
    <row r="73" spans="3:4" s="3" customFormat="1">
      <c r="C73" s="5"/>
      <c r="D73" s="123"/>
    </row>
    <row r="74" spans="3:4" s="3" customFormat="1">
      <c r="C74" s="5"/>
      <c r="D74" s="123"/>
    </row>
    <row r="75" spans="3:4" s="3" customFormat="1">
      <c r="C75" s="5"/>
      <c r="D75" s="123"/>
    </row>
    <row r="76" spans="3:4" s="3" customFormat="1">
      <c r="C76" s="5"/>
      <c r="D76" s="123"/>
    </row>
    <row r="77" spans="3:4" s="3" customFormat="1">
      <c r="C77" s="5"/>
      <c r="D77" s="123"/>
    </row>
    <row r="78" spans="3:4" s="3" customFormat="1">
      <c r="C78" s="5"/>
      <c r="D78" s="123"/>
    </row>
    <row r="79" spans="3:4" s="3" customFormat="1">
      <c r="C79" s="5"/>
      <c r="D79" s="123"/>
    </row>
    <row r="80" spans="3:4" s="3" customFormat="1">
      <c r="C80" s="5"/>
      <c r="D80" s="123"/>
    </row>
    <row r="81" spans="3:4" s="3" customFormat="1">
      <c r="C81" s="5"/>
      <c r="D81" s="123"/>
    </row>
    <row r="82" spans="3:4" s="3" customFormat="1">
      <c r="C82" s="5"/>
      <c r="D82" s="123"/>
    </row>
    <row r="83" spans="3:4" s="3" customFormat="1">
      <c r="C83" s="5"/>
      <c r="D83" s="123"/>
    </row>
    <row r="84" spans="3:4" s="3" customFormat="1">
      <c r="C84" s="5"/>
      <c r="D84" s="123"/>
    </row>
    <row r="85" spans="3:4" s="3" customFormat="1">
      <c r="C85" s="5"/>
      <c r="D85" s="123"/>
    </row>
    <row r="86" spans="3:4" s="3" customFormat="1">
      <c r="C86" s="5"/>
      <c r="D86" s="123"/>
    </row>
    <row r="87" spans="3:4" s="3" customFormat="1">
      <c r="C87" s="5"/>
      <c r="D87" s="123"/>
    </row>
    <row r="88" spans="3:4" s="3" customFormat="1">
      <c r="C88" s="5"/>
      <c r="D88" s="123"/>
    </row>
    <row r="89" spans="3:4" s="3" customFormat="1">
      <c r="C89" s="5"/>
      <c r="D89" s="123"/>
    </row>
    <row r="90" spans="3:4" s="3" customFormat="1">
      <c r="C90" s="5"/>
      <c r="D90" s="123"/>
    </row>
    <row r="91" spans="3:4" s="3" customFormat="1">
      <c r="C91" s="5"/>
      <c r="D91" s="123"/>
    </row>
    <row r="92" spans="3:4" s="3" customFormat="1">
      <c r="C92" s="5"/>
      <c r="D92" s="123"/>
    </row>
    <row r="93" spans="3:4" s="3" customFormat="1">
      <c r="C93" s="5"/>
      <c r="D93" s="123"/>
    </row>
    <row r="94" spans="3:4" s="3" customFormat="1">
      <c r="C94" s="5"/>
      <c r="D94" s="123"/>
    </row>
    <row r="95" spans="3:4" s="3" customFormat="1">
      <c r="C95" s="5"/>
      <c r="D95" s="123"/>
    </row>
    <row r="96" spans="3:4" s="3" customFormat="1">
      <c r="C96" s="5"/>
      <c r="D96" s="123"/>
    </row>
    <row r="97" spans="3:4" s="3" customFormat="1">
      <c r="C97" s="5"/>
      <c r="D97" s="123"/>
    </row>
    <row r="98" spans="3:4" s="3" customFormat="1">
      <c r="C98" s="5"/>
      <c r="D98" s="123"/>
    </row>
    <row r="99" spans="3:4" s="3" customFormat="1">
      <c r="C99" s="5"/>
      <c r="D99" s="123"/>
    </row>
    <row r="100" spans="3:4" s="3" customFormat="1">
      <c r="C100" s="5"/>
      <c r="D100" s="123"/>
    </row>
    <row r="101" spans="3:4" s="3" customFormat="1">
      <c r="C101" s="5"/>
      <c r="D101" s="123"/>
    </row>
    <row r="102" spans="3:4" s="3" customFormat="1">
      <c r="C102" s="5"/>
      <c r="D102" s="123"/>
    </row>
    <row r="103" spans="3:4" s="3" customFormat="1">
      <c r="C103" s="5"/>
      <c r="D103" s="123"/>
    </row>
    <row r="104" spans="3:4" s="3" customFormat="1">
      <c r="C104" s="5"/>
      <c r="D104" s="123"/>
    </row>
    <row r="105" spans="3:4" s="3" customFormat="1">
      <c r="C105" s="5"/>
      <c r="D105" s="123"/>
    </row>
    <row r="106" spans="3:4" s="3" customFormat="1">
      <c r="C106" s="5"/>
      <c r="D106" s="123"/>
    </row>
    <row r="107" spans="3:4" s="3" customFormat="1">
      <c r="C107" s="5"/>
      <c r="D107" s="123"/>
    </row>
    <row r="108" spans="3:4" s="3" customFormat="1">
      <c r="C108" s="5"/>
      <c r="D108" s="123"/>
    </row>
    <row r="109" spans="3:4" s="3" customFormat="1">
      <c r="C109" s="5"/>
      <c r="D109" s="123"/>
    </row>
    <row r="110" spans="3:4" s="3" customFormat="1">
      <c r="C110" s="5"/>
      <c r="D110" s="123"/>
    </row>
    <row r="111" spans="3:4" s="3" customFormat="1">
      <c r="C111" s="5"/>
      <c r="D111" s="123"/>
    </row>
    <row r="112" spans="3:4" s="3" customFormat="1">
      <c r="C112" s="5"/>
      <c r="D112" s="123"/>
    </row>
    <row r="113" spans="3:4" s="3" customFormat="1">
      <c r="C113" s="5"/>
      <c r="D113" s="123"/>
    </row>
    <row r="114" spans="3:4" s="3" customFormat="1">
      <c r="C114" s="5"/>
      <c r="D114" s="123"/>
    </row>
    <row r="115" spans="3:4" s="3" customFormat="1">
      <c r="C115" s="5"/>
      <c r="D115" s="123"/>
    </row>
    <row r="116" spans="3:4" s="3" customFormat="1">
      <c r="C116" s="5"/>
      <c r="D116" s="123"/>
    </row>
    <row r="117" spans="3:4" s="3" customFormat="1">
      <c r="C117" s="5"/>
      <c r="D117" s="123"/>
    </row>
    <row r="118" spans="3:4" s="3" customFormat="1">
      <c r="C118" s="5"/>
      <c r="D118" s="123"/>
    </row>
    <row r="119" spans="3:4" s="3" customFormat="1">
      <c r="C119" s="5"/>
      <c r="D119" s="123"/>
    </row>
    <row r="120" spans="3:4" s="3" customFormat="1">
      <c r="C120" s="5"/>
      <c r="D120" s="123"/>
    </row>
    <row r="121" spans="3:4" s="3" customFormat="1">
      <c r="C121" s="5"/>
      <c r="D121" s="123"/>
    </row>
    <row r="122" spans="3:4" s="3" customFormat="1">
      <c r="C122" s="5"/>
      <c r="D122" s="123"/>
    </row>
    <row r="123" spans="3:4" s="3" customFormat="1">
      <c r="C123" s="5"/>
      <c r="D123" s="123"/>
    </row>
    <row r="124" spans="3:4" s="3" customFormat="1">
      <c r="C124" s="5"/>
      <c r="D124" s="123"/>
    </row>
    <row r="125" spans="3:4" s="3" customFormat="1">
      <c r="C125" s="5"/>
      <c r="D125" s="123"/>
    </row>
    <row r="126" spans="3:4" s="3" customFormat="1">
      <c r="C126" s="5"/>
      <c r="D126" s="123"/>
    </row>
    <row r="127" spans="3:4" s="3" customFormat="1">
      <c r="C127" s="5"/>
      <c r="D127" s="123"/>
    </row>
    <row r="128" spans="3:4" s="3" customFormat="1">
      <c r="C128" s="5"/>
      <c r="D128" s="123"/>
    </row>
    <row r="129" spans="3:4" s="3" customFormat="1">
      <c r="C129" s="5"/>
      <c r="D129" s="123"/>
    </row>
    <row r="130" spans="3:4" s="3" customFormat="1">
      <c r="C130" s="5"/>
      <c r="D130" s="123"/>
    </row>
    <row r="131" spans="3:4" s="3" customFormat="1">
      <c r="C131" s="5"/>
      <c r="D131" s="123"/>
    </row>
    <row r="132" spans="3:4" s="3" customFormat="1">
      <c r="C132" s="5"/>
      <c r="D132" s="123"/>
    </row>
    <row r="133" spans="3:4" s="3" customFormat="1">
      <c r="C133" s="5"/>
      <c r="D133" s="123"/>
    </row>
    <row r="134" spans="3:4" s="3" customFormat="1">
      <c r="C134" s="5"/>
      <c r="D134" s="123"/>
    </row>
    <row r="135" spans="3:4" s="3" customFormat="1">
      <c r="C135" s="5"/>
      <c r="D135" s="123"/>
    </row>
    <row r="136" spans="3:4" s="3" customFormat="1">
      <c r="C136" s="5"/>
      <c r="D136" s="123"/>
    </row>
    <row r="137" spans="3:4" s="3" customFormat="1">
      <c r="C137" s="5"/>
      <c r="D137" s="123"/>
    </row>
    <row r="138" spans="3:4" s="3" customFormat="1">
      <c r="C138" s="5"/>
      <c r="D138" s="123"/>
    </row>
    <row r="139" spans="3:4" s="3" customFormat="1">
      <c r="C139" s="5"/>
      <c r="D139" s="123"/>
    </row>
    <row r="140" spans="3:4" s="3" customFormat="1">
      <c r="C140" s="5"/>
      <c r="D140" s="123"/>
    </row>
    <row r="141" spans="3:4" s="3" customFormat="1">
      <c r="C141" s="5"/>
      <c r="D141" s="123"/>
    </row>
    <row r="142" spans="3:4" s="3" customFormat="1">
      <c r="C142" s="5"/>
      <c r="D142" s="123"/>
    </row>
    <row r="143" spans="3:4" s="3" customFormat="1">
      <c r="C143" s="5"/>
      <c r="D143" s="123"/>
    </row>
    <row r="144" spans="3:4" s="3" customFormat="1">
      <c r="C144" s="5"/>
      <c r="D144" s="123"/>
    </row>
    <row r="145" spans="3:4" s="3" customFormat="1">
      <c r="C145" s="5"/>
      <c r="D145" s="123"/>
    </row>
    <row r="146" spans="3:4" s="3" customFormat="1">
      <c r="C146" s="5"/>
      <c r="D146" s="123"/>
    </row>
    <row r="147" spans="3:4" s="3" customFormat="1">
      <c r="C147" s="5"/>
      <c r="D147" s="123"/>
    </row>
    <row r="148" spans="3:4" s="3" customFormat="1">
      <c r="C148" s="5"/>
      <c r="D148" s="123"/>
    </row>
    <row r="149" spans="3:4" s="3" customFormat="1">
      <c r="C149" s="5"/>
      <c r="D149" s="123"/>
    </row>
    <row r="150" spans="3:4" s="3" customFormat="1">
      <c r="C150" s="5"/>
      <c r="D150" s="123"/>
    </row>
    <row r="151" spans="3:4" s="3" customFormat="1">
      <c r="C151" s="5"/>
      <c r="D151" s="123"/>
    </row>
    <row r="152" spans="3:4" s="3" customFormat="1">
      <c r="C152" s="5"/>
      <c r="D152" s="123"/>
    </row>
    <row r="153" spans="3:4" s="3" customFormat="1">
      <c r="C153" s="5"/>
      <c r="D153" s="123"/>
    </row>
    <row r="154" spans="3:4" s="3" customFormat="1">
      <c r="C154" s="5"/>
      <c r="D154" s="123"/>
    </row>
    <row r="155" spans="3:4" s="3" customFormat="1">
      <c r="C155" s="5"/>
      <c r="D155" s="123"/>
    </row>
    <row r="156" spans="3:4" s="3" customFormat="1">
      <c r="C156" s="5"/>
      <c r="D156" s="123"/>
    </row>
    <row r="157" spans="3:4" s="3" customFormat="1">
      <c r="C157" s="5"/>
      <c r="D157" s="123"/>
    </row>
    <row r="158" spans="3:4" s="3" customFormat="1">
      <c r="C158" s="5"/>
      <c r="D158" s="123"/>
    </row>
    <row r="159" spans="3:4" s="3" customFormat="1">
      <c r="C159" s="5"/>
      <c r="D159" s="123"/>
    </row>
    <row r="160" spans="3:4" s="3" customFormat="1">
      <c r="C160" s="5"/>
      <c r="D160" s="123"/>
    </row>
    <row r="161" spans="3:4" s="3" customFormat="1">
      <c r="C161" s="5"/>
      <c r="D161" s="123"/>
    </row>
    <row r="162" spans="3:4" s="3" customFormat="1">
      <c r="C162" s="5"/>
      <c r="D162" s="123"/>
    </row>
    <row r="163" spans="3:4" s="3" customFormat="1">
      <c r="C163" s="5"/>
      <c r="D163" s="123"/>
    </row>
    <row r="164" spans="3:4" s="3" customFormat="1">
      <c r="C164" s="5"/>
      <c r="D164" s="123"/>
    </row>
  </sheetData>
  <mergeCells count="4">
    <mergeCell ref="A17:D17"/>
    <mergeCell ref="A21:D21"/>
    <mergeCell ref="A26:D26"/>
    <mergeCell ref="A15:D15"/>
  </mergeCells>
  <hyperlinks>
    <hyperlink ref="D18" location="'Cheptel, production'!A1" display="'Cheptel, production'"/>
    <hyperlink ref="D19" location="'Cheptel, production par départ.'!A1" display="'Cheptel, production par départ.'"/>
    <hyperlink ref="D22" location="Exploitations!A1" display="Exploitations"/>
    <hyperlink ref="D23" location="Emploi!A1" display="Emploi"/>
    <hyperlink ref="D24" location="Bio!A1" display="Bio"/>
    <hyperlink ref="D27" location="'Abattage '!A1" display="'Abattage '"/>
    <hyperlink ref="D28" location="'Prix '!A1" display="'Prix '"/>
    <hyperlink ref="D25" location="Économie!A1" display="Économie"/>
    <hyperlink ref="D20" location="'Classes cheptel par depart.'!A1" display="Classes cheptel par départ.'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zoomScaleNormal="100" workbookViewId="0">
      <selection activeCell="E25" sqref="E25"/>
    </sheetView>
  </sheetViews>
  <sheetFormatPr baseColWidth="10" defaultColWidth="11.453125" defaultRowHeight="17.5"/>
  <cols>
    <col min="1" max="2" width="11.453125" style="12"/>
    <col min="3" max="3" width="19.90625" style="12" customWidth="1"/>
    <col min="4" max="4" width="21.90625" style="12" customWidth="1"/>
    <col min="5" max="16384" width="11.453125" style="12"/>
  </cols>
  <sheetData>
    <row r="2" spans="2:2" s="9" customFormat="1">
      <c r="B2" s="9" t="s">
        <v>62</v>
      </c>
    </row>
    <row r="3" spans="2:2">
      <c r="B3" s="12" t="s">
        <v>63</v>
      </c>
    </row>
    <row r="5" spans="2:2">
      <c r="B5" s="9"/>
    </row>
    <row r="6" spans="2:2">
      <c r="B6" s="9"/>
    </row>
    <row r="7" spans="2:2">
      <c r="B7" s="9"/>
    </row>
    <row r="8" spans="2:2">
      <c r="B8" s="9"/>
    </row>
    <row r="9" spans="2:2">
      <c r="B9" s="9"/>
    </row>
    <row r="10" spans="2:2">
      <c r="B10" s="9"/>
    </row>
    <row r="11" spans="2:2">
      <c r="B11" s="9"/>
    </row>
    <row r="12" spans="2:2">
      <c r="B12" s="9"/>
    </row>
    <row r="13" spans="2:2">
      <c r="B13" s="9"/>
    </row>
    <row r="14" spans="2:2">
      <c r="B14" s="9"/>
    </row>
    <row r="15" spans="2:2">
      <c r="B15" s="9"/>
    </row>
    <row r="16" spans="2:2">
      <c r="B16" s="9"/>
    </row>
    <row r="17" spans="2:12">
      <c r="B17" s="9"/>
    </row>
    <row r="18" spans="2:12">
      <c r="B18" s="9"/>
    </row>
    <row r="19" spans="2:12">
      <c r="B19" s="9"/>
    </row>
    <row r="20" spans="2:12">
      <c r="B20" s="9"/>
    </row>
    <row r="21" spans="2:12">
      <c r="B21" s="9"/>
    </row>
    <row r="22" spans="2:12">
      <c r="B22" s="9"/>
    </row>
    <row r="23" spans="2:12">
      <c r="B23" s="9"/>
    </row>
    <row r="24" spans="2:12">
      <c r="B24" s="9"/>
    </row>
    <row r="25" spans="2:12">
      <c r="B25" s="29" t="s">
        <v>12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2:12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8" spans="2:12" ht="70">
      <c r="B28" s="25" t="s">
        <v>10</v>
      </c>
      <c r="C28" s="91" t="s">
        <v>34</v>
      </c>
      <c r="D28" s="91" t="s">
        <v>35</v>
      </c>
    </row>
    <row r="29" spans="2:12">
      <c r="B29" s="26">
        <v>2005</v>
      </c>
      <c r="C29" s="27">
        <v>68.8</v>
      </c>
      <c r="D29" s="27">
        <v>84.6</v>
      </c>
    </row>
    <row r="30" spans="2:12" ht="15" customHeight="1">
      <c r="B30" s="26">
        <v>2006</v>
      </c>
      <c r="C30" s="27">
        <v>69.3</v>
      </c>
      <c r="D30" s="27">
        <v>88.4</v>
      </c>
    </row>
    <row r="31" spans="2:12">
      <c r="B31" s="26">
        <v>2007</v>
      </c>
      <c r="C31" s="27">
        <v>77.599999999999994</v>
      </c>
      <c r="D31" s="27">
        <v>84.2</v>
      </c>
    </row>
    <row r="32" spans="2:12">
      <c r="B32" s="26">
        <v>2008</v>
      </c>
      <c r="C32" s="27">
        <v>91.7</v>
      </c>
      <c r="D32" s="27">
        <v>85.7</v>
      </c>
    </row>
    <row r="33" spans="2:4">
      <c r="B33" s="26">
        <v>2009</v>
      </c>
      <c r="C33" s="27">
        <v>83</v>
      </c>
      <c r="D33" s="27">
        <v>82.7</v>
      </c>
    </row>
    <row r="34" spans="2:4">
      <c r="B34" s="26">
        <v>2010</v>
      </c>
      <c r="C34" s="27">
        <v>81.599999999999994</v>
      </c>
      <c r="D34" s="27">
        <v>83.8</v>
      </c>
    </row>
    <row r="35" spans="2:4">
      <c r="B35" s="26">
        <v>2011</v>
      </c>
      <c r="C35" s="27">
        <v>94.3</v>
      </c>
      <c r="D35" s="27">
        <v>89.8</v>
      </c>
    </row>
    <row r="36" spans="2:4">
      <c r="B36" s="26">
        <v>2012</v>
      </c>
      <c r="C36" s="27">
        <v>102.4</v>
      </c>
      <c r="D36" s="27">
        <v>102.5</v>
      </c>
    </row>
    <row r="37" spans="2:4">
      <c r="B37" s="26">
        <v>2013</v>
      </c>
      <c r="C37" s="27">
        <v>109.9</v>
      </c>
      <c r="D37" s="27">
        <v>107.9</v>
      </c>
    </row>
    <row r="38" spans="2:4">
      <c r="B38" s="26">
        <v>2014</v>
      </c>
      <c r="C38" s="27">
        <v>102.8</v>
      </c>
      <c r="D38" s="27">
        <v>101.3</v>
      </c>
    </row>
    <row r="39" spans="2:4">
      <c r="B39" s="26">
        <v>2015</v>
      </c>
      <c r="C39" s="27">
        <v>100</v>
      </c>
      <c r="D39" s="27">
        <v>100</v>
      </c>
    </row>
    <row r="40" spans="2:4">
      <c r="B40" s="26">
        <v>2016</v>
      </c>
      <c r="C40" s="27">
        <v>95.5</v>
      </c>
      <c r="D40" s="27">
        <v>94.7</v>
      </c>
    </row>
    <row r="41" spans="2:4">
      <c r="B41" s="26">
        <v>2017</v>
      </c>
      <c r="C41" s="27">
        <v>94.4</v>
      </c>
      <c r="D41" s="27">
        <v>98.6</v>
      </c>
    </row>
    <row r="42" spans="2:4">
      <c r="B42" s="26">
        <v>2018</v>
      </c>
      <c r="C42" s="27">
        <v>96.1</v>
      </c>
      <c r="D42" s="27">
        <v>98.1</v>
      </c>
    </row>
    <row r="43" spans="2:4">
      <c r="B43" s="26">
        <v>2019</v>
      </c>
      <c r="C43" s="27">
        <v>99.2</v>
      </c>
      <c r="D43" s="27">
        <v>97.8</v>
      </c>
    </row>
    <row r="44" spans="2:4">
      <c r="B44" s="26">
        <v>2020</v>
      </c>
      <c r="C44" s="27">
        <v>99.6</v>
      </c>
      <c r="D44" s="27">
        <v>96.8</v>
      </c>
    </row>
    <row r="45" spans="2:4">
      <c r="B45" s="26">
        <v>2021</v>
      </c>
      <c r="C45" s="27">
        <v>110.8</v>
      </c>
      <c r="D45" s="27">
        <v>103.2</v>
      </c>
    </row>
    <row r="46" spans="2:4">
      <c r="B46" s="26">
        <v>2022</v>
      </c>
      <c r="C46" s="27">
        <v>136.30000000000001</v>
      </c>
      <c r="D46" s="27">
        <v>134.69999999999999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T37"/>
  <sheetViews>
    <sheetView topLeftCell="A3" zoomScaleNormal="100" workbookViewId="0">
      <selection activeCell="A3" sqref="A3"/>
    </sheetView>
  </sheetViews>
  <sheetFormatPr baseColWidth="10" defaultColWidth="14.7265625" defaultRowHeight="16.5"/>
  <cols>
    <col min="1" max="1" width="82.7265625" style="5" bestFit="1" customWidth="1"/>
    <col min="2" max="2" width="14.7265625" style="5" customWidth="1"/>
    <col min="3" max="16384" width="14.7265625" style="5"/>
  </cols>
  <sheetData>
    <row r="2" spans="1:1" ht="17.5">
      <c r="A2" s="9" t="s">
        <v>95</v>
      </c>
    </row>
    <row r="3" spans="1:1" ht="17.5">
      <c r="A3" s="12" t="s">
        <v>75</v>
      </c>
    </row>
    <row r="24" spans="1:20">
      <c r="A24" s="127" t="s">
        <v>122</v>
      </c>
      <c r="B24" s="127"/>
    </row>
    <row r="26" spans="1:20" s="12" customFormat="1" ht="17.5">
      <c r="A26" s="61"/>
      <c r="B26" s="59">
        <v>2010</v>
      </c>
      <c r="C26" s="59">
        <v>2011</v>
      </c>
      <c r="D26" s="59">
        <v>2012</v>
      </c>
      <c r="E26" s="59">
        <v>2013</v>
      </c>
      <c r="F26" s="59">
        <v>2014</v>
      </c>
      <c r="G26" s="59">
        <v>2015</v>
      </c>
      <c r="H26" s="59">
        <v>2016</v>
      </c>
      <c r="I26" s="59">
        <v>2017</v>
      </c>
      <c r="J26" s="60">
        <v>2018</v>
      </c>
      <c r="K26" s="60">
        <v>2019</v>
      </c>
      <c r="L26" s="60">
        <v>2020</v>
      </c>
      <c r="M26" s="60">
        <v>2021</v>
      </c>
      <c r="N26" s="60">
        <v>2022</v>
      </c>
    </row>
    <row r="27" spans="1:20" s="12" customFormat="1" ht="17.5">
      <c r="A27" s="61" t="s">
        <v>45</v>
      </c>
      <c r="B27" s="58">
        <v>2247987</v>
      </c>
      <c r="C27" s="58">
        <v>2195585</v>
      </c>
      <c r="D27" s="58">
        <v>2191837</v>
      </c>
      <c r="E27" s="58">
        <v>2211648</v>
      </c>
      <c r="F27" s="58">
        <v>2221968</v>
      </c>
      <c r="G27" s="58">
        <v>2222471</v>
      </c>
      <c r="H27" s="58">
        <v>2208745</v>
      </c>
      <c r="I27" s="58">
        <v>2183781</v>
      </c>
      <c r="J27" s="58">
        <v>2154945</v>
      </c>
      <c r="K27" s="58">
        <v>2118915</v>
      </c>
      <c r="L27" s="58">
        <v>2072571</v>
      </c>
      <c r="M27" s="58">
        <v>2006393</v>
      </c>
      <c r="N27" s="58">
        <v>1988388</v>
      </c>
    </row>
    <row r="28" spans="1:20" s="12" customFormat="1" ht="16.5" customHeight="1">
      <c r="A28" s="61" t="s">
        <v>94</v>
      </c>
      <c r="B28" s="23">
        <v>637822</v>
      </c>
      <c r="C28" s="23">
        <v>648789</v>
      </c>
      <c r="D28" s="23">
        <v>610615</v>
      </c>
      <c r="E28" s="23">
        <v>568261</v>
      </c>
      <c r="F28" s="23">
        <v>576316</v>
      </c>
      <c r="G28" s="23">
        <v>576427</v>
      </c>
      <c r="H28" s="23">
        <v>577615</v>
      </c>
      <c r="I28" s="23">
        <v>565726</v>
      </c>
      <c r="J28" s="23">
        <v>558494</v>
      </c>
      <c r="K28" s="23">
        <v>550836</v>
      </c>
      <c r="L28" s="23">
        <v>545591</v>
      </c>
      <c r="M28" s="23">
        <v>551476</v>
      </c>
      <c r="N28" s="23">
        <v>506387</v>
      </c>
    </row>
    <row r="29" spans="1:20" s="12" customFormat="1" ht="17.5"/>
    <row r="30" spans="1:20" s="12" customFormat="1" ht="17.5"/>
    <row r="31" spans="1:20" s="12" customFormat="1" ht="18.5">
      <c r="A31" s="16" t="s">
        <v>46</v>
      </c>
      <c r="B31" s="59">
        <v>2010</v>
      </c>
      <c r="C31" s="59">
        <v>2011</v>
      </c>
      <c r="D31" s="59">
        <v>2012</v>
      </c>
      <c r="E31" s="59">
        <v>2013</v>
      </c>
      <c r="F31" s="59">
        <v>2014</v>
      </c>
      <c r="G31" s="59">
        <v>2015</v>
      </c>
      <c r="H31" s="59">
        <v>2016</v>
      </c>
      <c r="I31" s="59">
        <v>2017</v>
      </c>
      <c r="J31" s="60">
        <v>2018</v>
      </c>
      <c r="K31" s="60">
        <v>2019</v>
      </c>
      <c r="L31" s="60">
        <v>2020</v>
      </c>
      <c r="M31" s="60">
        <v>2021</v>
      </c>
      <c r="N31" s="60">
        <v>2022</v>
      </c>
      <c r="O31" s="62"/>
      <c r="P31" s="62"/>
      <c r="Q31" s="62"/>
      <c r="R31" s="62"/>
      <c r="S31" s="62"/>
      <c r="T31" s="62"/>
    </row>
    <row r="32" spans="1:20" s="12" customFormat="1" ht="17.5">
      <c r="A32" s="63" t="s">
        <v>14</v>
      </c>
      <c r="B32" s="64">
        <f>B27/$B27*100</f>
        <v>100</v>
      </c>
      <c r="C32" s="64">
        <f t="shared" ref="C32:N32" si="0">C27/$B27*100</f>
        <v>97.668936697587654</v>
      </c>
      <c r="D32" s="64">
        <f t="shared" si="0"/>
        <v>97.502209754771712</v>
      </c>
      <c r="E32" s="64">
        <f t="shared" si="0"/>
        <v>98.383487093119314</v>
      </c>
      <c r="F32" s="64">
        <f t="shared" si="0"/>
        <v>98.84256448102235</v>
      </c>
      <c r="G32" s="64">
        <f t="shared" si="0"/>
        <v>98.864940055258316</v>
      </c>
      <c r="H32" s="64">
        <f t="shared" si="0"/>
        <v>98.254349335650076</v>
      </c>
      <c r="I32" s="64">
        <f t="shared" si="0"/>
        <v>97.143844693052046</v>
      </c>
      <c r="J32" s="64">
        <f t="shared" si="0"/>
        <v>95.861097061504367</v>
      </c>
      <c r="K32" s="64">
        <f t="shared" si="0"/>
        <v>94.258329785714949</v>
      </c>
      <c r="L32" s="64">
        <f t="shared" si="0"/>
        <v>92.196752027480585</v>
      </c>
      <c r="M32" s="64">
        <f t="shared" si="0"/>
        <v>89.252873793309305</v>
      </c>
      <c r="N32" s="64">
        <f t="shared" si="0"/>
        <v>88.451934997844745</v>
      </c>
      <c r="O32" s="65"/>
      <c r="P32" s="65"/>
      <c r="Q32" s="65"/>
      <c r="R32" s="65"/>
      <c r="S32" s="65"/>
      <c r="T32" s="65"/>
    </row>
    <row r="33" spans="1:20" s="12" customFormat="1" ht="17.5">
      <c r="A33" s="66" t="s">
        <v>15</v>
      </c>
      <c r="B33" s="67">
        <f>B28/$B28*100</f>
        <v>100</v>
      </c>
      <c r="C33" s="67">
        <f t="shared" ref="C33:N33" si="1">C28/$B28*100</f>
        <v>101.71944523707242</v>
      </c>
      <c r="D33" s="67">
        <f t="shared" si="1"/>
        <v>95.734389845442763</v>
      </c>
      <c r="E33" s="67">
        <f t="shared" si="1"/>
        <v>89.093979197958049</v>
      </c>
      <c r="F33" s="67">
        <f t="shared" si="1"/>
        <v>90.356870725688353</v>
      </c>
      <c r="G33" s="67">
        <f t="shared" si="1"/>
        <v>90.374273700185952</v>
      </c>
      <c r="H33" s="67">
        <f t="shared" si="1"/>
        <v>90.560532562376338</v>
      </c>
      <c r="I33" s="67">
        <f t="shared" si="1"/>
        <v>88.696532888486132</v>
      </c>
      <c r="J33" s="67">
        <f t="shared" si="1"/>
        <v>87.562674225724422</v>
      </c>
      <c r="K33" s="67">
        <f t="shared" si="1"/>
        <v>86.362025768944932</v>
      </c>
      <c r="L33" s="67">
        <f t="shared" si="1"/>
        <v>85.539696028045441</v>
      </c>
      <c r="M33" s="67">
        <f t="shared" si="1"/>
        <v>86.462367243525634</v>
      </c>
      <c r="N33" s="68">
        <f t="shared" si="1"/>
        <v>79.393153575762526</v>
      </c>
      <c r="O33" s="65"/>
      <c r="P33" s="65"/>
      <c r="Q33" s="65"/>
      <c r="R33" s="65"/>
      <c r="S33" s="65"/>
      <c r="T33" s="65"/>
    </row>
    <row r="34" spans="1:20" ht="15" customHeight="1"/>
    <row r="37" spans="1:20" ht="15" customHeight="1"/>
  </sheetData>
  <mergeCells count="1">
    <mergeCell ref="A24:B24"/>
  </mergeCell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>
      <selection activeCell="B2" sqref="B2"/>
    </sheetView>
  </sheetViews>
  <sheetFormatPr baseColWidth="10" defaultRowHeight="14.5"/>
  <cols>
    <col min="2" max="2" width="55.26953125" customWidth="1"/>
    <col min="3" max="8" width="27.08984375" customWidth="1"/>
  </cols>
  <sheetData>
    <row r="2" spans="2:2" ht="17.5">
      <c r="B2" s="15" t="s">
        <v>80</v>
      </c>
    </row>
    <row r="3" spans="2:2" ht="17.5">
      <c r="B3" s="12" t="s">
        <v>90</v>
      </c>
    </row>
    <row r="20" spans="2:7">
      <c r="B20" s="14" t="s">
        <v>60</v>
      </c>
    </row>
    <row r="23" spans="2:7" ht="18">
      <c r="B23" s="6" t="s">
        <v>90</v>
      </c>
    </row>
    <row r="25" spans="2:7" ht="17.5">
      <c r="B25" s="17"/>
      <c r="C25" s="69" t="s">
        <v>8</v>
      </c>
      <c r="D25" s="69" t="s">
        <v>7</v>
      </c>
      <c r="E25" s="69" t="s">
        <v>6</v>
      </c>
      <c r="F25" s="69" t="s">
        <v>5</v>
      </c>
      <c r="G25" s="69" t="s">
        <v>4</v>
      </c>
    </row>
    <row r="26" spans="2:7" ht="17.5">
      <c r="B26" s="13" t="s">
        <v>18</v>
      </c>
      <c r="C26" s="19">
        <v>28517</v>
      </c>
      <c r="D26" s="19">
        <v>89054</v>
      </c>
      <c r="E26" s="19">
        <v>80160</v>
      </c>
      <c r="F26" s="19">
        <v>101058</v>
      </c>
      <c r="G26" s="19">
        <v>235236</v>
      </c>
    </row>
    <row r="27" spans="2:7" ht="17.5">
      <c r="B27" s="13" t="s">
        <v>19</v>
      </c>
      <c r="C27" s="19">
        <v>25756</v>
      </c>
      <c r="D27" s="19">
        <v>52313</v>
      </c>
      <c r="E27" s="19">
        <v>56440</v>
      </c>
      <c r="F27" s="19">
        <v>55814</v>
      </c>
      <c r="G27" s="19">
        <v>52572</v>
      </c>
    </row>
    <row r="28" spans="2:7" ht="17.5">
      <c r="B28" s="13" t="s">
        <v>20</v>
      </c>
      <c r="C28" s="23">
        <v>35752</v>
      </c>
      <c r="D28" s="23">
        <v>88299</v>
      </c>
      <c r="E28" s="23">
        <v>99589</v>
      </c>
      <c r="F28" s="23">
        <v>112244</v>
      </c>
      <c r="G28" s="23">
        <v>179381</v>
      </c>
    </row>
    <row r="29" spans="2:7" ht="17.5">
      <c r="B29" s="13" t="s">
        <v>21</v>
      </c>
      <c r="C29" s="23">
        <v>27612</v>
      </c>
      <c r="D29" s="23">
        <v>70683</v>
      </c>
      <c r="E29" s="23">
        <v>78862</v>
      </c>
      <c r="F29" s="23">
        <v>96721</v>
      </c>
      <c r="G29" s="23">
        <v>144893</v>
      </c>
    </row>
    <row r="30" spans="2:7" ht="17.5">
      <c r="B30" s="13" t="s">
        <v>22</v>
      </c>
      <c r="C30" s="23">
        <v>22261</v>
      </c>
      <c r="D30" s="23">
        <v>52909</v>
      </c>
      <c r="E30" s="23">
        <v>57026</v>
      </c>
      <c r="F30" s="23">
        <v>55834</v>
      </c>
      <c r="G30" s="23">
        <v>89402</v>
      </c>
    </row>
    <row r="31" spans="2:7" ht="17.5">
      <c r="B31" s="70" t="s">
        <v>96</v>
      </c>
      <c r="C31" s="19">
        <f>SUM(C26:C30)</f>
        <v>139898</v>
      </c>
      <c r="D31" s="19">
        <f t="shared" ref="D31:G31" si="0">SUM(D26:D30)</f>
        <v>353258</v>
      </c>
      <c r="E31" s="19">
        <f t="shared" si="0"/>
        <v>372077</v>
      </c>
      <c r="F31" s="19">
        <f t="shared" si="0"/>
        <v>421671</v>
      </c>
      <c r="G31" s="19">
        <f t="shared" si="0"/>
        <v>701484</v>
      </c>
    </row>
    <row r="32" spans="2:7">
      <c r="D32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zoomScaleNormal="100" workbookViewId="0">
      <selection activeCell="B14" sqref="B14"/>
    </sheetView>
  </sheetViews>
  <sheetFormatPr baseColWidth="10" defaultColWidth="16.26953125" defaultRowHeight="16.5"/>
  <cols>
    <col min="1" max="1" width="7.08984375" style="5" customWidth="1"/>
    <col min="2" max="2" width="26.54296875" style="5" customWidth="1"/>
    <col min="3" max="16384" width="16.26953125" style="5"/>
  </cols>
  <sheetData>
    <row r="2" spans="2:8" ht="19">
      <c r="B2" s="9" t="s">
        <v>59</v>
      </c>
    </row>
    <row r="3" spans="2:8" ht="17.5">
      <c r="B3" s="12" t="s">
        <v>47</v>
      </c>
      <c r="C3" s="12"/>
      <c r="D3" s="12"/>
      <c r="E3" s="12"/>
      <c r="F3" s="12"/>
      <c r="G3" s="12"/>
      <c r="H3" s="12"/>
    </row>
    <row r="4" spans="2:8" ht="17.5">
      <c r="B4" s="12"/>
      <c r="C4" s="12"/>
      <c r="D4" s="12"/>
      <c r="E4" s="12"/>
      <c r="F4" s="12"/>
      <c r="G4" s="12"/>
      <c r="H4" s="12"/>
    </row>
    <row r="5" spans="2:8" ht="28.9" customHeight="1">
      <c r="B5" s="128"/>
      <c r="C5" s="130" t="s">
        <v>16</v>
      </c>
      <c r="D5" s="130"/>
      <c r="E5" s="130" t="s">
        <v>97</v>
      </c>
      <c r="F5" s="130"/>
      <c r="G5" s="130" t="s">
        <v>9</v>
      </c>
      <c r="H5" s="130"/>
    </row>
    <row r="6" spans="2:8" ht="28.9" customHeight="1">
      <c r="B6" s="129"/>
      <c r="C6" s="71" t="s">
        <v>17</v>
      </c>
      <c r="D6" s="72" t="s">
        <v>23</v>
      </c>
      <c r="E6" s="71" t="s">
        <v>17</v>
      </c>
      <c r="F6" s="72" t="s">
        <v>23</v>
      </c>
      <c r="G6" s="71" t="s">
        <v>17</v>
      </c>
      <c r="H6" s="72" t="s">
        <v>23</v>
      </c>
    </row>
    <row r="7" spans="2:8" ht="17.5">
      <c r="B7" s="18" t="s">
        <v>7</v>
      </c>
      <c r="C7" s="10">
        <v>78297</v>
      </c>
      <c r="D7" s="10">
        <v>69235</v>
      </c>
      <c r="E7" s="10">
        <v>1.8864792322723187</v>
      </c>
      <c r="F7" s="10">
        <v>2.2717757092757092</v>
      </c>
      <c r="G7" s="11" t="s">
        <v>48</v>
      </c>
      <c r="H7" s="11" t="s">
        <v>53</v>
      </c>
    </row>
    <row r="8" spans="2:8" ht="17.5">
      <c r="B8" s="18" t="s">
        <v>8</v>
      </c>
      <c r="C8" s="10">
        <v>30584</v>
      </c>
      <c r="D8" s="10">
        <v>28702</v>
      </c>
      <c r="E8" s="10">
        <v>0.73688750322255769</v>
      </c>
      <c r="F8" s="10">
        <v>0.94178531678531674</v>
      </c>
      <c r="G8" s="11" t="s">
        <v>49</v>
      </c>
      <c r="H8" s="11" t="s">
        <v>54</v>
      </c>
    </row>
    <row r="9" spans="2:8" ht="17.5">
      <c r="B9" s="18" t="s">
        <v>4</v>
      </c>
      <c r="C9" s="10">
        <v>181093</v>
      </c>
      <c r="D9" s="10">
        <v>142409</v>
      </c>
      <c r="E9" s="10">
        <v>4.3632346527950112</v>
      </c>
      <c r="F9" s="10">
        <v>4.6727999852999851</v>
      </c>
      <c r="G9" s="11" t="s">
        <v>50</v>
      </c>
      <c r="H9" s="11" t="s">
        <v>55</v>
      </c>
    </row>
    <row r="10" spans="2:8" ht="17.5">
      <c r="B10" s="18" t="s">
        <v>5</v>
      </c>
      <c r="C10" s="10">
        <v>117317</v>
      </c>
      <c r="D10" s="10">
        <v>105234</v>
      </c>
      <c r="E10" s="10">
        <v>2.8266227836633795</v>
      </c>
      <c r="F10" s="10">
        <v>3.4529940779940782</v>
      </c>
      <c r="G10" s="11" t="s">
        <v>51</v>
      </c>
      <c r="H10" s="11" t="s">
        <v>56</v>
      </c>
    </row>
    <row r="11" spans="2:8" ht="17.5">
      <c r="B11" s="18" t="s">
        <v>6</v>
      </c>
      <c r="C11" s="10">
        <v>99096</v>
      </c>
      <c r="D11" s="10">
        <v>81435</v>
      </c>
      <c r="E11" s="10">
        <v>2.387608030975104</v>
      </c>
      <c r="F11" s="10">
        <v>2.6720886095886094</v>
      </c>
      <c r="G11" s="11" t="s">
        <v>52</v>
      </c>
      <c r="H11" s="11" t="s">
        <v>57</v>
      </c>
    </row>
    <row r="12" spans="2:8" ht="17.5">
      <c r="B12" s="73" t="s">
        <v>3</v>
      </c>
      <c r="C12" s="74">
        <v>506387</v>
      </c>
      <c r="D12" s="74">
        <v>427015</v>
      </c>
      <c r="E12" s="74">
        <v>12.200832202928371</v>
      </c>
      <c r="F12" s="74">
        <v>14.011443698943699</v>
      </c>
      <c r="G12" s="75" t="s">
        <v>98</v>
      </c>
      <c r="H12" s="75" t="s">
        <v>99</v>
      </c>
    </row>
    <row r="13" spans="2:8" ht="17.5">
      <c r="B13" s="89" t="s">
        <v>79</v>
      </c>
      <c r="C13" s="12"/>
      <c r="D13" s="12"/>
    </row>
    <row r="14" spans="2:8">
      <c r="B14" s="29" t="s">
        <v>58</v>
      </c>
    </row>
  </sheetData>
  <mergeCells count="4">
    <mergeCell ref="B5:B6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topLeftCell="B1" zoomScaleNormal="100" workbookViewId="0">
      <selection activeCell="B8" sqref="B8"/>
    </sheetView>
  </sheetViews>
  <sheetFormatPr baseColWidth="10" defaultColWidth="11.453125" defaultRowHeight="17.5"/>
  <cols>
    <col min="1" max="1" width="11.453125" style="12"/>
    <col min="2" max="2" width="44.81640625" style="12" customWidth="1"/>
    <col min="3" max="6" width="15.1796875" style="12" customWidth="1"/>
    <col min="7" max="16384" width="11.453125" style="12"/>
  </cols>
  <sheetData>
    <row r="2" spans="2:11">
      <c r="B2" s="9" t="s">
        <v>123</v>
      </c>
    </row>
    <row r="3" spans="2:11" ht="18.5">
      <c r="B3" s="95" t="s">
        <v>102</v>
      </c>
    </row>
    <row r="5" spans="2:11">
      <c r="B5" s="131" t="s">
        <v>103</v>
      </c>
      <c r="C5" s="133" t="s">
        <v>1</v>
      </c>
      <c r="D5" s="134"/>
      <c r="E5" s="133" t="s">
        <v>104</v>
      </c>
      <c r="F5" s="134"/>
    </row>
    <row r="6" spans="2:11">
      <c r="B6" s="132"/>
      <c r="C6" s="80">
        <v>2010</v>
      </c>
      <c r="D6" s="80">
        <v>2020</v>
      </c>
      <c r="E6" s="80">
        <v>2010</v>
      </c>
      <c r="F6" s="80">
        <v>2020</v>
      </c>
    </row>
    <row r="7" spans="2:11">
      <c r="B7" s="77" t="s">
        <v>105</v>
      </c>
      <c r="C7" s="96">
        <v>6602</v>
      </c>
      <c r="D7" s="81">
        <v>4758</v>
      </c>
      <c r="E7" s="96">
        <v>937428.00000000093</v>
      </c>
      <c r="F7" s="81">
        <v>977280</v>
      </c>
    </row>
    <row r="8" spans="2:11">
      <c r="B8" s="77" t="s">
        <v>106</v>
      </c>
      <c r="C8" s="96">
        <v>5858</v>
      </c>
      <c r="D8" s="81">
        <v>4242</v>
      </c>
      <c r="E8" s="96">
        <v>302704.99999999953</v>
      </c>
      <c r="F8" s="81">
        <v>302496</v>
      </c>
    </row>
    <row r="9" spans="2:11">
      <c r="B9" s="77" t="s">
        <v>107</v>
      </c>
      <c r="C9" s="96">
        <v>3084</v>
      </c>
      <c r="D9" s="81">
        <v>2303</v>
      </c>
      <c r="E9" s="96">
        <v>368931.99999999994</v>
      </c>
      <c r="F9" s="81">
        <v>340090</v>
      </c>
    </row>
    <row r="10" spans="2:11">
      <c r="B10" s="77" t="s">
        <v>108</v>
      </c>
      <c r="C10" s="96">
        <v>1429</v>
      </c>
      <c r="D10" s="81">
        <v>1582</v>
      </c>
      <c r="E10" s="96">
        <v>84596.999999999985</v>
      </c>
      <c r="F10" s="81">
        <v>102256</v>
      </c>
    </row>
    <row r="11" spans="2:11">
      <c r="B11" s="77" t="s">
        <v>109</v>
      </c>
      <c r="C11" s="96">
        <v>2526</v>
      </c>
      <c r="D11" s="81">
        <v>1054</v>
      </c>
      <c r="E11" s="96">
        <v>471754.0000000007</v>
      </c>
      <c r="F11" s="81">
        <v>271809</v>
      </c>
    </row>
    <row r="12" spans="2:11">
      <c r="B12" s="76" t="s">
        <v>110</v>
      </c>
      <c r="C12" s="78">
        <v>2012</v>
      </c>
      <c r="D12" s="79">
        <v>1001</v>
      </c>
      <c r="E12" s="78">
        <v>82989.999999998836</v>
      </c>
      <c r="F12" s="79">
        <v>56084</v>
      </c>
    </row>
    <row r="13" spans="2:11" ht="18.5">
      <c r="B13" s="97" t="s">
        <v>96</v>
      </c>
      <c r="C13" s="98">
        <v>21511</v>
      </c>
      <c r="D13" s="99">
        <v>14940</v>
      </c>
      <c r="E13" s="100">
        <v>2248406</v>
      </c>
      <c r="F13" s="99">
        <v>2050015</v>
      </c>
    </row>
    <row r="14" spans="2:11">
      <c r="B14" s="90" t="s">
        <v>81</v>
      </c>
      <c r="C14" s="42"/>
      <c r="D14" s="42"/>
      <c r="E14" s="42"/>
      <c r="F14" s="43"/>
    </row>
    <row r="16" spans="2:11">
      <c r="B16" s="8"/>
      <c r="C16" s="8"/>
      <c r="D16" s="8"/>
      <c r="E16" s="8"/>
      <c r="F16" s="8"/>
      <c r="G16" s="8"/>
      <c r="H16" s="8"/>
      <c r="I16" s="8"/>
      <c r="J16" s="8"/>
      <c r="K16" s="8"/>
    </row>
  </sheetData>
  <mergeCells count="3">
    <mergeCell ref="B5:B6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workbookViewId="0">
      <selection activeCell="F14" sqref="F14"/>
    </sheetView>
  </sheetViews>
  <sheetFormatPr baseColWidth="10" defaultColWidth="12.7265625" defaultRowHeight="17.5"/>
  <cols>
    <col min="1" max="1" width="4.90625" style="28" customWidth="1"/>
    <col min="2" max="2" width="40.6328125" style="28" customWidth="1"/>
    <col min="3" max="16384" width="12.7265625" style="28"/>
  </cols>
  <sheetData>
    <row r="2" spans="2:13">
      <c r="B2" s="15" t="s">
        <v>124</v>
      </c>
    </row>
    <row r="3" spans="2:13">
      <c r="B3" s="28" t="s">
        <v>87</v>
      </c>
    </row>
    <row r="5" spans="2:13">
      <c r="H5" s="9"/>
      <c r="I5" s="12"/>
      <c r="J5" s="12"/>
      <c r="K5" s="12"/>
      <c r="L5" s="12"/>
      <c r="M5" s="12"/>
    </row>
    <row r="6" spans="2:13">
      <c r="I6" s="12"/>
      <c r="J6" s="12"/>
      <c r="K6" s="12"/>
      <c r="L6" s="12"/>
      <c r="M6" s="12"/>
    </row>
    <row r="17" spans="2:6">
      <c r="B17" s="15"/>
    </row>
    <row r="18" spans="2:6">
      <c r="B18" s="15"/>
    </row>
    <row r="19" spans="2:6">
      <c r="B19" s="15"/>
    </row>
    <row r="20" spans="2:6">
      <c r="B20" s="15"/>
    </row>
    <row r="21" spans="2:6">
      <c r="B21" s="15"/>
    </row>
    <row r="22" spans="2:6">
      <c r="B22" s="82" t="s">
        <v>113</v>
      </c>
      <c r="C22" s="82"/>
      <c r="D22" s="82"/>
    </row>
    <row r="23" spans="2:6">
      <c r="B23" s="83" t="s">
        <v>114</v>
      </c>
      <c r="C23" s="44"/>
      <c r="D23" s="44"/>
    </row>
    <row r="24" spans="2:6">
      <c r="B24" s="83"/>
      <c r="C24" s="44"/>
      <c r="D24" s="44"/>
    </row>
    <row r="26" spans="2:6">
      <c r="B26" s="31"/>
      <c r="C26" s="135" t="s">
        <v>65</v>
      </c>
      <c r="D26" s="135"/>
      <c r="E26" s="135" t="s">
        <v>66</v>
      </c>
      <c r="F26" s="135"/>
    </row>
    <row r="27" spans="2:6" s="33" customFormat="1">
      <c r="B27" s="34"/>
      <c r="C27" s="84" t="s">
        <v>73</v>
      </c>
      <c r="D27" s="84" t="s">
        <v>74</v>
      </c>
      <c r="E27" s="84" t="s">
        <v>88</v>
      </c>
      <c r="F27" s="85" t="s">
        <v>89</v>
      </c>
    </row>
    <row r="28" spans="2:6">
      <c r="B28" s="32" t="s">
        <v>68</v>
      </c>
      <c r="C28" s="19">
        <v>6048</v>
      </c>
      <c r="D28" s="19">
        <v>4472</v>
      </c>
      <c r="E28" s="19">
        <v>3013.625</v>
      </c>
      <c r="F28" s="19">
        <v>2871.25</v>
      </c>
    </row>
    <row r="29" spans="2:6">
      <c r="B29" s="32" t="s">
        <v>69</v>
      </c>
      <c r="C29" s="19">
        <v>2215</v>
      </c>
      <c r="D29" s="19">
        <v>714</v>
      </c>
      <c r="E29" s="19">
        <v>655.25</v>
      </c>
      <c r="F29" s="19">
        <v>341.375</v>
      </c>
    </row>
    <row r="30" spans="2:6">
      <c r="B30" s="32" t="s">
        <v>70</v>
      </c>
      <c r="C30" s="19">
        <v>372</v>
      </c>
      <c r="D30" s="19">
        <v>252</v>
      </c>
      <c r="E30" s="19">
        <v>259.5</v>
      </c>
      <c r="F30" s="19">
        <v>161.375</v>
      </c>
    </row>
    <row r="31" spans="2:6">
      <c r="B31" s="32" t="s">
        <v>71</v>
      </c>
      <c r="C31" s="19">
        <v>933</v>
      </c>
      <c r="D31" s="19">
        <v>265</v>
      </c>
      <c r="E31" s="19">
        <v>73.832630899999998</v>
      </c>
      <c r="F31" s="19">
        <v>31.312380999999998</v>
      </c>
    </row>
    <row r="32" spans="2:6">
      <c r="B32" s="86" t="s">
        <v>67</v>
      </c>
      <c r="C32" s="87">
        <v>9568</v>
      </c>
      <c r="D32" s="87">
        <v>5703</v>
      </c>
      <c r="E32" s="87">
        <v>4002.2076308999999</v>
      </c>
      <c r="F32" s="41">
        <v>3425.0623809523809</v>
      </c>
    </row>
    <row r="39" spans="5:10">
      <c r="E39" s="9"/>
      <c r="F39" s="9"/>
      <c r="G39" s="9"/>
      <c r="H39" s="9"/>
      <c r="I39" s="9"/>
      <c r="J39" s="9"/>
    </row>
  </sheetData>
  <mergeCells count="2">
    <mergeCell ref="C26:D26"/>
    <mergeCell ref="E26:F2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topLeftCell="A10" zoomScaleNormal="100" workbookViewId="0">
      <selection activeCell="C2" sqref="C2"/>
    </sheetView>
  </sheetViews>
  <sheetFormatPr baseColWidth="10" defaultColWidth="11.453125" defaultRowHeight="14.5"/>
  <cols>
    <col min="1" max="1" width="11.453125" style="2"/>
    <col min="2" max="2" width="18.453125" style="2" customWidth="1"/>
    <col min="3" max="15" width="10.6328125" style="2" customWidth="1"/>
    <col min="16" max="16384" width="11.453125" style="2"/>
  </cols>
  <sheetData>
    <row r="2" spans="2:8" ht="17.5">
      <c r="B2" s="9" t="s">
        <v>100</v>
      </c>
      <c r="C2" s="12"/>
      <c r="D2" s="12"/>
      <c r="E2" s="12"/>
      <c r="F2" s="12"/>
      <c r="G2" s="12"/>
      <c r="H2" s="12"/>
    </row>
    <row r="3" spans="2:8" ht="17.5">
      <c r="B3" s="12" t="s">
        <v>61</v>
      </c>
    </row>
    <row r="18" spans="2:15" ht="18.5">
      <c r="C18" s="16"/>
      <c r="D18" s="16"/>
      <c r="E18" s="16"/>
      <c r="F18" s="16"/>
      <c r="G18" s="12"/>
      <c r="H18" s="12"/>
      <c r="I18" s="12"/>
      <c r="J18" s="12"/>
      <c r="K18" s="12"/>
      <c r="L18" s="12"/>
      <c r="M18" s="12"/>
      <c r="N18" s="12"/>
      <c r="O18" s="12"/>
    </row>
    <row r="19" spans="2:15" ht="18.5">
      <c r="C19" s="16"/>
      <c r="D19" s="16"/>
      <c r="E19" s="16"/>
      <c r="F19" s="16"/>
      <c r="G19" s="12"/>
      <c r="H19" s="12"/>
      <c r="I19" s="12"/>
      <c r="J19" s="12"/>
      <c r="K19" s="12"/>
      <c r="L19" s="12"/>
      <c r="M19" s="12"/>
      <c r="N19" s="12"/>
      <c r="O19" s="12"/>
    </row>
    <row r="20" spans="2:15">
      <c r="B20" s="136" t="s">
        <v>11</v>
      </c>
      <c r="C20" s="136"/>
      <c r="D20" s="136"/>
      <c r="E20" s="136"/>
      <c r="F20" s="136"/>
      <c r="G20" s="136"/>
      <c r="H20" s="136"/>
    </row>
    <row r="21" spans="2:15" ht="18.5">
      <c r="C21" s="16"/>
      <c r="D21" s="16"/>
      <c r="E21" s="16"/>
      <c r="F21" s="16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8.5">
      <c r="B22" s="16"/>
      <c r="C22" s="16"/>
      <c r="D22" s="16"/>
      <c r="E22" s="16"/>
      <c r="F22" s="16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7.5">
      <c r="B23" s="17"/>
      <c r="C23" s="80">
        <v>2010</v>
      </c>
      <c r="D23" s="80">
        <v>2011</v>
      </c>
      <c r="E23" s="80">
        <v>2012</v>
      </c>
      <c r="F23" s="80">
        <v>2013</v>
      </c>
      <c r="G23" s="80">
        <v>2014</v>
      </c>
      <c r="H23" s="80">
        <v>2015</v>
      </c>
      <c r="I23" s="80">
        <v>2016</v>
      </c>
      <c r="J23" s="80">
        <v>2017</v>
      </c>
      <c r="K23" s="80">
        <v>2018</v>
      </c>
      <c r="L23" s="80">
        <v>2019</v>
      </c>
      <c r="M23" s="80">
        <v>2020</v>
      </c>
      <c r="N23" s="80">
        <v>2021</v>
      </c>
      <c r="O23" s="80">
        <v>2022</v>
      </c>
    </row>
    <row r="24" spans="2:15" ht="17.5">
      <c r="B24" s="18" t="s">
        <v>18</v>
      </c>
      <c r="C24" s="22">
        <v>12758</v>
      </c>
      <c r="D24" s="22">
        <v>15566</v>
      </c>
      <c r="E24" s="22">
        <v>16946</v>
      </c>
      <c r="F24" s="22">
        <v>17703</v>
      </c>
      <c r="G24" s="19">
        <v>18512</v>
      </c>
      <c r="H24" s="19">
        <v>19673</v>
      </c>
      <c r="I24" s="19">
        <v>23985</v>
      </c>
      <c r="J24" s="19">
        <v>27969</v>
      </c>
      <c r="K24" s="19">
        <v>31342</v>
      </c>
      <c r="L24" s="23">
        <v>34072</v>
      </c>
      <c r="M24" s="23">
        <v>37820</v>
      </c>
      <c r="N24" s="23">
        <v>40279</v>
      </c>
      <c r="O24" s="23">
        <v>42182</v>
      </c>
    </row>
    <row r="25" spans="2:15" ht="17.5">
      <c r="B25" s="18" t="s">
        <v>19</v>
      </c>
      <c r="C25" s="22">
        <v>6317</v>
      </c>
      <c r="D25" s="22">
        <v>8465</v>
      </c>
      <c r="E25" s="22">
        <v>8806</v>
      </c>
      <c r="F25" s="22">
        <v>9054</v>
      </c>
      <c r="G25" s="19">
        <v>9388</v>
      </c>
      <c r="H25" s="19">
        <v>10672</v>
      </c>
      <c r="I25" s="19">
        <v>12063</v>
      </c>
      <c r="J25" s="19">
        <v>13478</v>
      </c>
      <c r="K25" s="23">
        <v>13882</v>
      </c>
      <c r="L25" s="23">
        <v>14766</v>
      </c>
      <c r="M25" s="23">
        <v>15516</v>
      </c>
      <c r="N25" s="23">
        <v>15365</v>
      </c>
      <c r="O25" s="23">
        <v>15874</v>
      </c>
    </row>
    <row r="26" spans="2:15" ht="17.5">
      <c r="C26" s="20"/>
      <c r="D26" s="20"/>
      <c r="E26" s="24"/>
      <c r="F26" s="20"/>
      <c r="G26" s="12"/>
      <c r="H26" s="12"/>
      <c r="I26" s="12"/>
      <c r="J26" s="12"/>
      <c r="K26" s="12"/>
      <c r="L26" s="12"/>
      <c r="M26" s="12"/>
      <c r="N26" s="12"/>
      <c r="O26" s="12"/>
    </row>
    <row r="27" spans="2:15">
      <c r="B27" s="4"/>
      <c r="C27" s="4"/>
      <c r="D27" s="4"/>
      <c r="E27" s="4"/>
      <c r="F27" s="4"/>
    </row>
    <row r="30" spans="2:15" ht="5.5" customHeight="1"/>
    <row r="31" spans="2:15" hidden="1"/>
    <row r="32" spans="2:15" hidden="1"/>
  </sheetData>
  <mergeCells count="1">
    <mergeCell ref="B20:H2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zoomScaleNormal="100" workbookViewId="0">
      <selection activeCell="A10" sqref="A10:E10"/>
    </sheetView>
  </sheetViews>
  <sheetFormatPr baseColWidth="10" defaultColWidth="11.453125" defaultRowHeight="17.5"/>
  <cols>
    <col min="1" max="1" width="18.453125" style="12" customWidth="1"/>
    <col min="2" max="2" width="15.7265625" style="12" customWidth="1"/>
    <col min="3" max="3" width="16.6328125" style="12" customWidth="1"/>
    <col min="4" max="4" width="18" style="12" customWidth="1"/>
    <col min="5" max="5" width="16.1796875" style="12" customWidth="1"/>
    <col min="6" max="6" width="18.453125" style="12" customWidth="1"/>
    <col min="7" max="21" width="11.453125" style="12"/>
    <col min="22" max="22" width="26.1796875" style="12" customWidth="1"/>
    <col min="23" max="16384" width="11.453125" style="12"/>
  </cols>
  <sheetData>
    <row r="2" spans="1:6">
      <c r="A2" s="9" t="s">
        <v>125</v>
      </c>
    </row>
    <row r="3" spans="1:6">
      <c r="A3" s="35" t="s">
        <v>86</v>
      </c>
    </row>
    <row r="4" spans="1:6">
      <c r="A4" s="36"/>
    </row>
    <row r="5" spans="1:6">
      <c r="A5" s="138" t="s">
        <v>115</v>
      </c>
      <c r="B5" s="140" t="s">
        <v>83</v>
      </c>
      <c r="C5" s="142" t="s">
        <v>77</v>
      </c>
      <c r="D5" s="142"/>
      <c r="E5" s="142" t="s">
        <v>78</v>
      </c>
      <c r="F5" s="142"/>
    </row>
    <row r="6" spans="1:6" ht="32">
      <c r="A6" s="139"/>
      <c r="B6" s="141"/>
      <c r="C6" s="91" t="s">
        <v>84</v>
      </c>
      <c r="D6" s="92" t="s">
        <v>101</v>
      </c>
      <c r="E6" s="91" t="s">
        <v>84</v>
      </c>
      <c r="F6" s="92" t="s">
        <v>101</v>
      </c>
    </row>
    <row r="7" spans="1:6">
      <c r="A7" s="93" t="s">
        <v>29</v>
      </c>
      <c r="B7" s="37">
        <v>35.25</v>
      </c>
      <c r="C7" s="37">
        <v>28.73</v>
      </c>
      <c r="D7" s="37">
        <v>9.3000000000000007</v>
      </c>
      <c r="E7" s="37">
        <v>16.12</v>
      </c>
      <c r="F7" s="37">
        <v>37.1</v>
      </c>
    </row>
    <row r="8" spans="1:6">
      <c r="A8" s="93" t="s">
        <v>30</v>
      </c>
      <c r="B8" s="37">
        <v>158.37</v>
      </c>
      <c r="C8" s="37">
        <v>92.61</v>
      </c>
      <c r="D8" s="37">
        <v>17.82</v>
      </c>
      <c r="E8" s="37">
        <v>52.81</v>
      </c>
      <c r="F8" s="37">
        <v>37.64</v>
      </c>
    </row>
    <row r="9" spans="1:6">
      <c r="A9" s="93" t="s">
        <v>31</v>
      </c>
      <c r="B9" s="37">
        <v>199.29</v>
      </c>
      <c r="C9" s="37">
        <v>119.06</v>
      </c>
      <c r="D9" s="37">
        <v>27.97</v>
      </c>
      <c r="E9" s="37">
        <v>77.48</v>
      </c>
      <c r="F9" s="37">
        <v>42.29</v>
      </c>
    </row>
    <row r="10" spans="1:6">
      <c r="A10" s="143" t="s">
        <v>85</v>
      </c>
      <c r="B10" s="144"/>
      <c r="C10" s="144"/>
      <c r="D10" s="144"/>
      <c r="E10" s="144"/>
    </row>
    <row r="11" spans="1:6">
      <c r="A11" s="137" t="s">
        <v>32</v>
      </c>
      <c r="B11" s="137"/>
      <c r="C11" s="137"/>
      <c r="D11" s="137"/>
    </row>
    <row r="12" spans="1:6">
      <c r="B12" s="40"/>
      <c r="C12" s="38"/>
      <c r="D12" s="39"/>
    </row>
  </sheetData>
  <mergeCells count="6">
    <mergeCell ref="A11:D11"/>
    <mergeCell ref="A5:A6"/>
    <mergeCell ref="B5:B6"/>
    <mergeCell ref="C5:D5"/>
    <mergeCell ref="E5:F5"/>
    <mergeCell ref="A10:E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2:G15"/>
  <sheetViews>
    <sheetView topLeftCell="A2" zoomScaleNormal="100" workbookViewId="0">
      <selection activeCell="A2" sqref="A2"/>
    </sheetView>
  </sheetViews>
  <sheetFormatPr baseColWidth="10" defaultColWidth="11.453125" defaultRowHeight="16.5"/>
  <cols>
    <col min="1" max="1" width="53.54296875" style="5" customWidth="1"/>
    <col min="2" max="2" width="16.7265625" style="5" customWidth="1"/>
    <col min="3" max="3" width="14.90625" style="5" customWidth="1"/>
    <col min="4" max="4" width="15.1796875" style="5" customWidth="1"/>
    <col min="5" max="5" width="50.453125" style="5" customWidth="1"/>
    <col min="6" max="16384" width="11.453125" style="5"/>
  </cols>
  <sheetData>
    <row r="2" spans="1:7" ht="17.5">
      <c r="A2" s="9" t="s">
        <v>93</v>
      </c>
    </row>
    <row r="3" spans="1:7" ht="52.5" customHeight="1">
      <c r="A3" s="146" t="s">
        <v>117</v>
      </c>
      <c r="B3" s="146"/>
      <c r="C3" s="146"/>
      <c r="D3" s="146"/>
      <c r="G3" s="12"/>
    </row>
    <row r="5" spans="1:7" ht="17.5">
      <c r="A5" s="101"/>
      <c r="B5" s="30">
        <v>2012</v>
      </c>
      <c r="C5" s="30">
        <v>2019</v>
      </c>
      <c r="D5" s="21">
        <v>2022</v>
      </c>
    </row>
    <row r="6" spans="1:7" ht="17.5">
      <c r="A6" s="107" t="s">
        <v>38</v>
      </c>
      <c r="B6" s="106"/>
      <c r="C6" s="46"/>
      <c r="D6" s="54"/>
    </row>
    <row r="7" spans="1:7" ht="17.5">
      <c r="A7" s="102" t="s">
        <v>112</v>
      </c>
      <c r="B7" s="104">
        <v>343200</v>
      </c>
      <c r="C7" s="104">
        <v>299000</v>
      </c>
      <c r="D7" s="55">
        <v>269500</v>
      </c>
    </row>
    <row r="8" spans="1:7" ht="24" customHeight="1">
      <c r="A8" s="102" t="s">
        <v>39</v>
      </c>
      <c r="B8" s="104">
        <v>139700</v>
      </c>
      <c r="C8" s="104">
        <v>158600</v>
      </c>
      <c r="D8" s="55">
        <v>150700</v>
      </c>
    </row>
    <row r="9" spans="1:7" ht="28.5" customHeight="1">
      <c r="A9" s="103" t="s">
        <v>111</v>
      </c>
      <c r="B9" s="111">
        <v>-203500</v>
      </c>
      <c r="C9" s="111">
        <v>-140400</v>
      </c>
      <c r="D9" s="112">
        <v>-118800</v>
      </c>
    </row>
    <row r="10" spans="1:7" ht="17.5">
      <c r="A10" s="45" t="s">
        <v>82</v>
      </c>
      <c r="B10" s="105">
        <f>B11-B8</f>
        <v>261200</v>
      </c>
      <c r="C10" s="105">
        <f>C11-C8</f>
        <v>258300</v>
      </c>
      <c r="D10" s="57">
        <f>D11-D8</f>
        <v>246400</v>
      </c>
    </row>
    <row r="11" spans="1:7" ht="27.5" customHeight="1">
      <c r="A11" s="110" t="s">
        <v>91</v>
      </c>
      <c r="B11" s="47">
        <v>400900</v>
      </c>
      <c r="C11" s="47">
        <v>416900</v>
      </c>
      <c r="D11" s="56">
        <v>397100</v>
      </c>
    </row>
    <row r="12" spans="1:7" ht="35">
      <c r="A12" s="108" t="s">
        <v>40</v>
      </c>
      <c r="B12" s="48">
        <v>0.65</v>
      </c>
      <c r="C12" s="48">
        <v>0.62</v>
      </c>
      <c r="D12" s="49">
        <v>0.62</v>
      </c>
    </row>
    <row r="13" spans="1:7" ht="35">
      <c r="A13" s="109" t="s">
        <v>41</v>
      </c>
      <c r="B13" s="51">
        <v>0.56999999999999995</v>
      </c>
      <c r="C13" s="51">
        <v>0.54</v>
      </c>
      <c r="D13" s="49">
        <v>0.52</v>
      </c>
    </row>
    <row r="14" spans="1:7" ht="17.5">
      <c r="A14" s="50" t="s">
        <v>92</v>
      </c>
      <c r="B14" s="52">
        <v>0.35</v>
      </c>
      <c r="C14" s="52">
        <v>0.32</v>
      </c>
      <c r="D14" s="53">
        <v>0.33</v>
      </c>
    </row>
    <row r="15" spans="1:7">
      <c r="A15" s="145" t="s">
        <v>64</v>
      </c>
      <c r="B15" s="145"/>
    </row>
  </sheetData>
  <mergeCells count="2">
    <mergeCell ref="A15:B15"/>
    <mergeCell ref="A3:D3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Cheptel, production</vt:lpstr>
      <vt:lpstr>Classes cheptel par depart.</vt:lpstr>
      <vt:lpstr>Cheptel, production par départ.</vt:lpstr>
      <vt:lpstr>Exploitations</vt:lpstr>
      <vt:lpstr>Emploi</vt:lpstr>
      <vt:lpstr>Bio</vt:lpstr>
      <vt:lpstr>Économie</vt:lpstr>
      <vt:lpstr>Abattage </vt:lpstr>
      <vt:lpstr>Prix 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Édouard PAILLETTE</dc:creator>
  <cp:lastModifiedBy>Isabelle GAUTIE</cp:lastModifiedBy>
  <cp:lastPrinted>2024-04-15T10:16:45Z</cp:lastPrinted>
  <dcterms:created xsi:type="dcterms:W3CDTF">2019-11-29T14:33:37Z</dcterms:created>
  <dcterms:modified xsi:type="dcterms:W3CDTF">2024-05-29T14:15:10Z</dcterms:modified>
</cp:coreProperties>
</file>