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ral\h-pna\d-ancrage_territorial\b-PAT\a-outils\e-observatoire\a-Redaction\c-Site_internet_DRAAF\"/>
    </mc:Choice>
  </mc:AlternateContent>
  <bookViews>
    <workbookView xWindow="0" yWindow="0" windowWidth="28800" windowHeight="11250" activeTab="3"/>
  </bookViews>
  <sheets>
    <sheet name="Méthode" sheetId="11" r:id="rId1"/>
    <sheet name="Sommaire" sheetId="9" r:id="rId2"/>
    <sheet name="PAT reconnus" sheetId="1" r:id="rId3"/>
    <sheet name="Indicateurs" sheetId="10" r:id="rId4"/>
    <sheet name="PAT disparus" sheetId="5" r:id="rId5"/>
  </sheets>
  <externalReferences>
    <externalReference r:id="rId6"/>
  </externalReferences>
  <definedNames>
    <definedName name="_xlnm._FilterDatabase" localSheetId="2" hidden="1">'PAT reconnus'!$A$4:$MC$34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O5" i="1" l="1"/>
  <c r="IP5" i="1"/>
  <c r="IQ5" i="1"/>
  <c r="IO6" i="1"/>
  <c r="IP6" i="1"/>
  <c r="IQ6" i="1"/>
  <c r="IO7" i="1"/>
  <c r="IP7" i="1"/>
  <c r="IQ7" i="1"/>
  <c r="IO8" i="1"/>
  <c r="IP8" i="1"/>
  <c r="IQ8" i="1"/>
  <c r="IO9" i="1"/>
  <c r="IP9" i="1"/>
  <c r="IQ9" i="1"/>
  <c r="IO10" i="1"/>
  <c r="IP10" i="1"/>
  <c r="IQ10" i="1"/>
  <c r="IO11" i="1"/>
  <c r="IP11" i="1"/>
  <c r="IQ11" i="1"/>
  <c r="IO12" i="1"/>
  <c r="IP12" i="1"/>
  <c r="IQ12" i="1"/>
  <c r="IO13" i="1"/>
  <c r="IP13" i="1"/>
  <c r="IQ13" i="1"/>
  <c r="IO15" i="1"/>
  <c r="IP15" i="1"/>
  <c r="IQ15" i="1"/>
  <c r="IO18" i="1"/>
  <c r="IP18" i="1"/>
  <c r="IQ18" i="1"/>
  <c r="IO19" i="1"/>
  <c r="IP19" i="1"/>
  <c r="IQ19" i="1"/>
  <c r="IO20" i="1"/>
  <c r="IP20" i="1"/>
  <c r="IQ20" i="1"/>
  <c r="IO21" i="1"/>
  <c r="IP21" i="1"/>
  <c r="IQ21" i="1"/>
  <c r="IO22" i="1"/>
  <c r="IP22" i="1"/>
  <c r="IQ22" i="1"/>
  <c r="IO23" i="1"/>
  <c r="IP23" i="1"/>
  <c r="IQ23" i="1"/>
  <c r="IO24" i="1"/>
  <c r="IP24" i="1"/>
  <c r="IQ24" i="1"/>
  <c r="IO25" i="1"/>
  <c r="IP25" i="1"/>
  <c r="IQ25" i="1"/>
  <c r="IO27" i="1"/>
  <c r="IP27" i="1"/>
  <c r="IQ27" i="1"/>
  <c r="IO28" i="1"/>
  <c r="IP28" i="1"/>
  <c r="IQ28" i="1"/>
  <c r="IO31" i="1"/>
  <c r="IP31" i="1"/>
  <c r="IQ31" i="1"/>
  <c r="IO32" i="1"/>
  <c r="IP32" i="1"/>
  <c r="IQ32" i="1"/>
  <c r="IO34" i="1"/>
  <c r="IP34" i="1"/>
  <c r="IQ34" i="1"/>
  <c r="FK34" i="1" l="1"/>
  <c r="FK25" i="1"/>
  <c r="FK19" i="1"/>
  <c r="FY15" i="1"/>
  <c r="FK15" i="1"/>
  <c r="FK11" i="1"/>
  <c r="FK7" i="1"/>
  <c r="FK6" i="1"/>
  <c r="FK5" i="1"/>
  <c r="U5" i="1" l="1"/>
  <c r="U19" i="1" l="1"/>
</calcChain>
</file>

<file path=xl/sharedStrings.xml><?xml version="1.0" encoding="utf-8"?>
<sst xmlns="http://schemas.openxmlformats.org/spreadsheetml/2006/main" count="3650" uniqueCount="1346">
  <si>
    <t>N° PAT</t>
  </si>
  <si>
    <t>CC Yvetot Normandie</t>
  </si>
  <si>
    <t>Coutances Mer et Bocage</t>
  </si>
  <si>
    <t>Flers Agglo</t>
  </si>
  <si>
    <t>PAT de Villedieu Intercom</t>
  </si>
  <si>
    <t>CU Alençon</t>
  </si>
  <si>
    <t>PETR Pays Dieppois</t>
  </si>
  <si>
    <t>d1</t>
  </si>
  <si>
    <t>d2</t>
  </si>
  <si>
    <t>Nom région</t>
  </si>
  <si>
    <t>N° du département</t>
  </si>
  <si>
    <t>d3</t>
  </si>
  <si>
    <t>Nom du département</t>
  </si>
  <si>
    <t>d4</t>
  </si>
  <si>
    <t>d5</t>
  </si>
  <si>
    <t>Nom du porteur point d'entrée du PAT</t>
  </si>
  <si>
    <t>d6</t>
  </si>
  <si>
    <t>Forme juridique du porteur point d'entrée du PAT</t>
  </si>
  <si>
    <t>d7</t>
  </si>
  <si>
    <t>d8</t>
  </si>
  <si>
    <t>d9</t>
  </si>
  <si>
    <t>Nom animateur.trice principal.e</t>
  </si>
  <si>
    <t>d10</t>
  </si>
  <si>
    <t>Prénom animateur.trice principal.e</t>
  </si>
  <si>
    <t>d11</t>
  </si>
  <si>
    <t>Email animateur.trice principal.e</t>
  </si>
  <si>
    <t>d12</t>
  </si>
  <si>
    <t>Téléphone animateur.trice principal.e</t>
  </si>
  <si>
    <t>d13</t>
  </si>
  <si>
    <t>Adresse postale</t>
  </si>
  <si>
    <t>d14</t>
  </si>
  <si>
    <t>Code postal</t>
  </si>
  <si>
    <t>d15</t>
  </si>
  <si>
    <t>Ville</t>
  </si>
  <si>
    <t>d16</t>
  </si>
  <si>
    <t>d17</t>
  </si>
  <si>
    <t>d18</t>
  </si>
  <si>
    <t>N° donnée</t>
  </si>
  <si>
    <t>Thématique</t>
  </si>
  <si>
    <t>A - Identité du porteur</t>
  </si>
  <si>
    <t>Sous-thématique</t>
  </si>
  <si>
    <t>Normandie</t>
  </si>
  <si>
    <t>Nombre d'habitants permanents du territoire</t>
  </si>
  <si>
    <t>Surface du PAT</t>
  </si>
  <si>
    <t>Densité de population</t>
  </si>
  <si>
    <t>Taux de pauvreté du territoire</t>
  </si>
  <si>
    <t>Taux de chômage annuel moyen</t>
  </si>
  <si>
    <t>Revenu médian</t>
  </si>
  <si>
    <t>Nombre de quartiers prioritaires (QPV)</t>
  </si>
  <si>
    <t>Emissions de GES</t>
  </si>
  <si>
    <t>% de la surface du perimetre artificialise</t>
  </si>
  <si>
    <t>Pourcentage de la SAU</t>
  </si>
  <si>
    <t>Pourcentage de la SAU en bio</t>
  </si>
  <si>
    <t>Nombre d'exploitation en OTEX grandes cultures</t>
  </si>
  <si>
    <t>Nombre d'exploitation en OTEX maraichage ou horticulture</t>
  </si>
  <si>
    <t>Nombre d'exploitation en OTEX viticulture</t>
  </si>
  <si>
    <t>Nombre d'exploitation en OTEX culture fruitières ou autres cultures permanentes</t>
  </si>
  <si>
    <t>Nombre d'exploitation en OTEX bovins lait</t>
  </si>
  <si>
    <t>Nombre d'exploitation en OTEX bovins viande</t>
  </si>
  <si>
    <t>Nombre d'exploitation en OTEX bovins mixtes</t>
  </si>
  <si>
    <t>Nombre d'exploitation en OTEX ovins et/ou caprins et/ou autres herbivores</t>
  </si>
  <si>
    <t>Nombre d'exploitation en OTEX porcins et/ou</t>
  </si>
  <si>
    <t>B - Identité du territoire et diagnostic</t>
  </si>
  <si>
    <t>1 - Démographie et géographie</t>
  </si>
  <si>
    <t>2 - Social</t>
  </si>
  <si>
    <t>3 - Santé</t>
  </si>
  <si>
    <t>4 - Environnement</t>
  </si>
  <si>
    <t>5 - Exploitations agricoles et agriculture</t>
  </si>
  <si>
    <t>Le niveau de labellisation en cours</t>
  </si>
  <si>
    <t>Date de création du PAT</t>
  </si>
  <si>
    <t>Année de création du PAT</t>
  </si>
  <si>
    <t>Date de retrait de labellisation niveau 1</t>
  </si>
  <si>
    <t>Année de retrait de labellisation niveau 1</t>
  </si>
  <si>
    <t>Date du début de la prolongation du niveau 1</t>
  </si>
  <si>
    <t>Année du début de prolongation du niveau 1</t>
  </si>
  <si>
    <t>Origine de la demande</t>
  </si>
  <si>
    <t>Origine du retrait de la labellisation de niveau 1</t>
  </si>
  <si>
    <t>Normandie, Centre-Val-de-Loire</t>
  </si>
  <si>
    <t>Calvados</t>
  </si>
  <si>
    <t>Département</t>
  </si>
  <si>
    <t>Eure</t>
  </si>
  <si>
    <t>Communauté urbaine</t>
  </si>
  <si>
    <t>Manche</t>
  </si>
  <si>
    <t>Communauté de communes</t>
  </si>
  <si>
    <t>Orne</t>
  </si>
  <si>
    <t>Communauté d'agglomération</t>
  </si>
  <si>
    <t>Seine-Maritime</t>
  </si>
  <si>
    <t>Pôle d'équilibre territorial et rural</t>
  </si>
  <si>
    <t>28, 61</t>
  </si>
  <si>
    <t>Eure-et-Loir, Orne</t>
  </si>
  <si>
    <t>27, 76</t>
  </si>
  <si>
    <t>Eure, Seine-Maritime</t>
  </si>
  <si>
    <t>Commune</t>
  </si>
  <si>
    <t>61, 72</t>
  </si>
  <si>
    <t>Orne, Sarthe</t>
  </si>
  <si>
    <t>Autre</t>
  </si>
  <si>
    <t>Caen Normandie Métropole (Pôle métropolitain)</t>
  </si>
  <si>
    <t>Métropole Rouen Normandie</t>
  </si>
  <si>
    <t>Le Havre Seine Métropole</t>
  </si>
  <si>
    <t>Intercom Bernay-Terres de Normandie</t>
  </si>
  <si>
    <t>Communauté d'Agglomération du Mont Saint Michel -Normandie</t>
  </si>
  <si>
    <t>Communauté d'Agglomération Seine Eure</t>
  </si>
  <si>
    <t>Département Seine Maritime</t>
  </si>
  <si>
    <t>Communauté de Communes Caux Austreberthe</t>
  </si>
  <si>
    <t>PNR des Boucles de la Seine</t>
  </si>
  <si>
    <t>PETR Pays de Bray</t>
  </si>
  <si>
    <t>Communauté de Communes d'Yvetot Normandie</t>
  </si>
  <si>
    <t>Communauté de communes Coutances Mer et Bocage</t>
  </si>
  <si>
    <t>Intercom de la Vire au Noireau</t>
  </si>
  <si>
    <t>Communauté d’agglomération Saint-Lô</t>
  </si>
  <si>
    <t>Seine Normandie Agglomération</t>
  </si>
  <si>
    <t>Agglomération du Cotentin</t>
  </si>
  <si>
    <t>Communauté de Communes Coeur Côte Fleurie</t>
  </si>
  <si>
    <t>Communaité de communes des Vallées d'Auge et du Merlerault</t>
  </si>
  <si>
    <t>Communauté d'agglomération Lisieux Normandie</t>
  </si>
  <si>
    <t>CC Terres d'Argentan</t>
  </si>
  <si>
    <t>Communauté de communes de Granville Terre et Mer</t>
  </si>
  <si>
    <t>Evreux Portes de Normandie</t>
  </si>
  <si>
    <t>Communauté de communes Terroir de Caux</t>
  </si>
  <si>
    <t>Communauté de communes Vallée de la Haute Sarthe</t>
  </si>
  <si>
    <t>Communauté de Communes Roumois Seine</t>
  </si>
  <si>
    <t>Caux Seine Agglo</t>
  </si>
  <si>
    <t>Syndicat mixte Ter Bessin</t>
  </si>
  <si>
    <t>PAT de Trévières</t>
  </si>
  <si>
    <t>Nombre de communes</t>
  </si>
  <si>
    <t>Disparu</t>
  </si>
  <si>
    <t>d19</t>
  </si>
  <si>
    <t>Candidature libre</t>
  </si>
  <si>
    <t>Manque de financement et d'une personne dédiée à l'animation du PAT</t>
  </si>
  <si>
    <t>Plan de relance (mesure 13A)</t>
  </si>
  <si>
    <t>Modification du porteur du PAT</t>
  </si>
  <si>
    <t>AAP national</t>
  </si>
  <si>
    <t>candidature libre</t>
  </si>
  <si>
    <t>Nombre de RC sur le territoire du PAT</t>
  </si>
  <si>
    <t>Nombre de RC, sur le territoire du PAT, inscrits et ayant télédéclaré sur ma-cantine (2023)</t>
  </si>
  <si>
    <t>CLS Ville de Caen</t>
  </si>
  <si>
    <t>CLS Métropolitain Rouen, CLS Ville de Rouen, CLS Ville de Saint Etienne du Rouvray, CLS Elbeuf Intercommunal</t>
  </si>
  <si>
    <t>CLS Communauté de l'agglomération Havraise</t>
  </si>
  <si>
    <t>CLS Bernay</t>
  </si>
  <si>
    <t>CLS Mont-Saint-Michel Normandie</t>
  </si>
  <si>
    <t>CLS Seine Eure</t>
  </si>
  <si>
    <t>CLS Métropolitain Rouen, CLS Ville de Rouen, CLS Ville de Saint Etienne du Rouvray, CLS Elbeuf Intercommunal, CLS Communauté de l'agglomération Havraise, CLS Caux Seine Agglo, CLS Fécamp Caux littoral, CLS Dieppe Maritime, CLS Villes Sœurs</t>
  </si>
  <si>
    <t>CLS CC Vire au Noireau</t>
  </si>
  <si>
    <t>CLS Saint-Lô Agglo</t>
  </si>
  <si>
    <t>CLS de Seine Normandie Agglomération</t>
  </si>
  <si>
    <t>CLS de la communauté d'agglomération du Cotentin</t>
  </si>
  <si>
    <t>CLS Communauté d'agglomération de Flers</t>
  </si>
  <si>
    <t>CLS Deauville Cœur Côte Fleurie</t>
  </si>
  <si>
    <t>CLS Hauts du Perche, CLS CDC Collines du Perche</t>
  </si>
  <si>
    <t>CLS Lisieux Normandie</t>
  </si>
  <si>
    <t>CLS Granvile Terre et Mer</t>
  </si>
  <si>
    <t>CLS Evreux Portes de Normandie</t>
  </si>
  <si>
    <t>CLS Caux Seine Agglo</t>
  </si>
  <si>
    <t>CLS CU Alençon</t>
  </si>
  <si>
    <t>Liste des CLS présents sur le territoire</t>
  </si>
  <si>
    <t>Présence d'au moins un CLS (en cours d'élaboration ou signé et actif) sur le territoire</t>
  </si>
  <si>
    <t>PNR du Perche</t>
  </si>
  <si>
    <t>CC Pré Bocage Intercom</t>
  </si>
  <si>
    <t>Nombre de captages prioritaires</t>
  </si>
  <si>
    <t>21 rue de la Miséricorde</t>
  </si>
  <si>
    <t>108, Allée François Mitterand</t>
  </si>
  <si>
    <t>19 Rue Georges Braque</t>
  </si>
  <si>
    <t>1025, route de Broglie</t>
  </si>
  <si>
    <t>1 Rue général Ruel</t>
  </si>
  <si>
    <t>1 Place Ernest Thorel</t>
  </si>
  <si>
    <t>Quai Jean Moulin</t>
  </si>
  <si>
    <t>Impasse de la boutonnière</t>
  </si>
  <si>
    <t>4 rue de la Brême</t>
  </si>
  <si>
    <t>70 rue du Neufbourg</t>
  </si>
  <si>
    <t>35 Rue St-Sauveur</t>
  </si>
  <si>
    <t>12 rue Robert Fossorier</t>
  </si>
  <si>
    <t>Maison du Parc</t>
  </si>
  <si>
    <t>21 avenue de Falkenstein</t>
  </si>
  <si>
    <t>666 Rue Adolphe Coquelin</t>
  </si>
  <si>
    <t>Allée du Catillon</t>
  </si>
  <si>
    <t>12 bis rue Laitère</t>
  </si>
  <si>
    <t>place Foch</t>
  </si>
  <si>
    <t>Caen</t>
  </si>
  <si>
    <t>Rouen</t>
  </si>
  <si>
    <t>Le Havre</t>
  </si>
  <si>
    <t>Bernay</t>
  </si>
  <si>
    <t>Avranches</t>
  </si>
  <si>
    <t>Louviers</t>
  </si>
  <si>
    <t>Neufchâtel-en-Bray</t>
  </si>
  <si>
    <t>Yvetot</t>
  </si>
  <si>
    <t>Saint-lô</t>
  </si>
  <si>
    <t>Flers</t>
  </si>
  <si>
    <t>Deauville</t>
  </si>
  <si>
    <t>Perche en Noc?</t>
  </si>
  <si>
    <t>Le Mêle-sur-Sarthe</t>
  </si>
  <si>
    <t>Bourg-Achard</t>
  </si>
  <si>
    <t>Lillebonne</t>
  </si>
  <si>
    <t>Bayeux</t>
  </si>
  <si>
    <t>ALENCON</t>
  </si>
  <si>
    <t>Barentin</t>
  </si>
  <si>
    <t xml:space="preserve">4 rue de l’ingénieur Locke </t>
  </si>
  <si>
    <t>NOTRE-DAME-DE-BLIQUETUIT</t>
  </si>
  <si>
    <t>20 rue d'Aignaux</t>
  </si>
  <si>
    <t>Vire</t>
  </si>
  <si>
    <t>12 rue de la Mare à Jouy</t>
  </si>
  <si>
    <t>DOUAINS</t>
  </si>
  <si>
    <t>8 rue des vindits</t>
  </si>
  <si>
    <t>Cherbourg-en-Cotentin</t>
  </si>
  <si>
    <t>Rue Pernelle</t>
  </si>
  <si>
    <t>VIMOUTIERS</t>
  </si>
  <si>
    <t>6, Rue d’Alençon</t>
  </si>
  <si>
    <t>Lisieux</t>
  </si>
  <si>
    <t>12 route de Sées</t>
  </si>
  <si>
    <t>Argentan</t>
  </si>
  <si>
    <t>197 avenue des Vendéens</t>
  </si>
  <si>
    <t>Granville</t>
  </si>
  <si>
    <t>9 rue Voltaire</t>
  </si>
  <si>
    <t>Evreux</t>
  </si>
  <si>
    <t>11 route de Dieppe</t>
  </si>
  <si>
    <t>Bacqueville-en-Caux</t>
  </si>
  <si>
    <t>31 rue de Vire</t>
  </si>
  <si>
    <t>Les Monts d'Aunay</t>
  </si>
  <si>
    <t>2 - Actions par thématique SNANC</t>
  </si>
  <si>
    <t>Nom de l'action phare</t>
  </si>
  <si>
    <t>Description de l'action phare</t>
  </si>
  <si>
    <t>Nombre d'actions en lien avec la thématique SNANC "Justice sociale" (1)</t>
  </si>
  <si>
    <t>Nombre d'actions en lien avec la thématique SNANC "Santé" (2)</t>
  </si>
  <si>
    <t>Nombre d'actions en lien avec la thématique SNANC "Education à l'alimentation durable" (3)</t>
  </si>
  <si>
    <t>Nombre d'actions en lien avec la thématique SNANC "Lutte contre le gaspillage alimentaire" (4)</t>
  </si>
  <si>
    <t>Nombre d'actions en lien avec la thématique SNANC "Foncier" (5)</t>
  </si>
  <si>
    <t>Nombre d'actions en lien avec la thématique SNANC "Production" (6)</t>
  </si>
  <si>
    <t>Nombre d'actions en lien avec la thématique SNANC "Transformation-Distribution" (7)</t>
  </si>
  <si>
    <t>Nombre d'actions en lien avec la thématique SNANC "Approvisionnement de la restauration collective/EGAlim" (8)</t>
  </si>
  <si>
    <t>Nombre d'actions en lien avec la thématique SNANC "Emploi" (9)</t>
  </si>
  <si>
    <t>Nombre d'actions en lien avec la thématique SNANC "Environnement" (10)</t>
  </si>
  <si>
    <t xml:space="preserve">Nombre de PAT ayant un projet (réalisé, en cours ou à venir) de rencontre BtoB </t>
  </si>
  <si>
    <t>Nombre de PAT ayant un projet (réalisé, en cours ou à venir) de cartographie des producteurs</t>
  </si>
  <si>
    <t>Nombre de PAT ayant un projet (réalisé, en cours ou à venir) de paniers solidaires et projets apparentés</t>
  </si>
  <si>
    <t>Nombre de PAT ayant un projet (réalisé, en cours ou à venir) de création d’outil logistique</t>
  </si>
  <si>
    <t>CLS porté par la structure porteuse du PAT</t>
  </si>
  <si>
    <t>G - Indicateurs SNANC (niveau 2)</t>
  </si>
  <si>
    <t>1 - Justice social</t>
  </si>
  <si>
    <t>2 - Santé</t>
  </si>
  <si>
    <t>3 - Education à l'alimentation durable</t>
  </si>
  <si>
    <t>4 - Lutte contre le gaspillage alimentaire</t>
  </si>
  <si>
    <t>5 - Foncier</t>
  </si>
  <si>
    <t>6 - Production</t>
  </si>
  <si>
    <t>7 - Transformation-Distribution</t>
  </si>
  <si>
    <t>8 - Restauration collective</t>
  </si>
  <si>
    <t>9 - Emploi</t>
  </si>
  <si>
    <t>10 - Environnement</t>
  </si>
  <si>
    <t>d20</t>
  </si>
  <si>
    <t>d21</t>
  </si>
  <si>
    <t>d22</t>
  </si>
  <si>
    <t>d23</t>
  </si>
  <si>
    <t>d24</t>
  </si>
  <si>
    <t>d25</t>
  </si>
  <si>
    <t>1.1 t0 : nombre d'associations partenaires</t>
  </si>
  <si>
    <t>1.1 t0 : nombre total d'associations sur le territoire</t>
  </si>
  <si>
    <t>1.1 % d'association de lutte contre la précarité alimentaire (y compris associations d'aide alimentaire habilités) partenaires du PAT par rapport au nombre total d'assocations de lutte contre la précarité alimentaire présentes sur le territoire</t>
  </si>
  <si>
    <t>1.1 Objectif atteint</t>
  </si>
  <si>
    <t>1.2 % du territoire couvert par l’aide alimentaire</t>
  </si>
  <si>
    <t>1.2 Objectif atteint</t>
  </si>
  <si>
    <t>1.3 Nombre de personnes concernées par les actions du PAT sur la précarité alimentaire - préciser le ou les type(s) d’action(s)</t>
  </si>
  <si>
    <t>1.3 Objectif atteint</t>
  </si>
  <si>
    <t>2.1 Nombre d'actions menées en commun avec le(s) CLS du territoire</t>
  </si>
  <si>
    <t>2.1 Objectif atteint</t>
  </si>
  <si>
    <t>2.2 t0 : nombre de structures partenaires</t>
  </si>
  <si>
    <t>2.2 t0 : nombre de structures sur le territoire</t>
  </si>
  <si>
    <t>2.2 % de structures du secteur santé-alimentation partenaires du PAT (avec engagement formel) par rapport au nombre total de structures présentes sur le territoire</t>
  </si>
  <si>
    <t>2.2 Objectif atteint</t>
  </si>
  <si>
    <t>2.3 Nombre d'actions menées en commun avec les collectivités signataires des Chartes d’engagement du PNNS, les "Villes-santé OMS", les ateliers santé-ville, les dispositifs sport-santé</t>
  </si>
  <si>
    <t>2.3 Objectif atteint</t>
  </si>
  <si>
    <t>2.4 Nombre de personnes sensibilisées sur les sujets alimentation-santé - préciser le ou les type(s) d’action(s)</t>
  </si>
  <si>
    <t>2.4 Objectif atteint</t>
  </si>
  <si>
    <t xml:space="preserve">3.1 Nombre de partenariats avec des structures d'éducation à l'alimentation et au goût </t>
  </si>
  <si>
    <t>3.1 Objectif atteint</t>
  </si>
  <si>
    <t>3.2 Nombre d’actions menées en communs avec les Projets Educatifs de Territoire (PEDT)</t>
  </si>
  <si>
    <t>3.2 Objectif atteint</t>
  </si>
  <si>
    <t>3.3 Effectifs (périmètre scolaire - primaire et secondaire) concernés par des actions structurantes d'éducation à l'alimentation durable</t>
  </si>
  <si>
    <t>3.3 Objectif atteint</t>
  </si>
  <si>
    <t>3.4 Nombre de personnes concernées  par les actions du PAT en matière d’accompagnement / d’éducation à l'alimentation durable - préciser le ou les type(s) d’action(s)</t>
  </si>
  <si>
    <t>3.4 Objectif atteint</t>
  </si>
  <si>
    <t>4.1 Nombre de personnes sensibilisées à la lutte contre le gaspillage alimentaire</t>
  </si>
  <si>
    <t>4.1 Objectif atteint</t>
  </si>
  <si>
    <t>4.2 t0 : périmètre</t>
  </si>
  <si>
    <t>4.2 t0 : nombre d'établissements concernés</t>
  </si>
  <si>
    <t>4.2 % d'établissements de restauration collective ayant mis en place un diagnostic et un plan d’action de lutte contre le gaspillage alimentaire par rapport au nombre total de restaurations collectives présentes sur le territoire (ou sur un périmètre précis et pertinent à préciser, le cas échéant)</t>
  </si>
  <si>
    <t>4.2 Objectif atteint</t>
  </si>
  <si>
    <t>5.1 Nombre d'objectifs ou mesures portés par le PAT et formalisés dans les documents d'urbanisme - PLU(i) et SCoT et/ou dispositifs de protection du foncier (ZAP, PAEN, dispositifs locaux)</t>
  </si>
  <si>
    <t>5.1 Objectif atteint</t>
  </si>
  <si>
    <t>5.2 Nombre de partenariats formalisés (y compris conventionnement) avec des structures agissant pour le maintien / reconquête du foncier agricole (SAFER, Terres de Lien)</t>
  </si>
  <si>
    <t>5.2 Objectif atteint</t>
  </si>
  <si>
    <t>5.3 % de surface agricole utilisée (SAU) du territoire</t>
  </si>
  <si>
    <t>5.3 Objectif atteint</t>
  </si>
  <si>
    <t xml:space="preserve">6.1 Nombre d’exploitants agricoles sensibilisés au changement de pratiques agricoles et au développement de la labellisation (labels publics) </t>
  </si>
  <si>
    <t>6.1 Objectif atteint</t>
  </si>
  <si>
    <t xml:space="preserve">6.2 Nombre d'installations sur le territoire </t>
  </si>
  <si>
    <t>6.2 Objectif atteint</t>
  </si>
  <si>
    <t>6.3 Nombre de partenariats formalisés avec des structures de développement agricole qui œuvrent pour l'installation, l'accompagnement des producteurs (Chambre d'agriculture, GAB/MAB, CIVAM …)</t>
  </si>
  <si>
    <t>6.3 Objectif atteint</t>
  </si>
  <si>
    <t>6.4 Nombre de partenariats formalisés avec le(s) établissements d'enseignement agricole et/ou alimentaires (y compris hôteliers) du territoire (le cas échéant)</t>
  </si>
  <si>
    <t>6.4 Objectif atteint</t>
  </si>
  <si>
    <t>6.5 % de surface agricole utilisée (SAU) cultivée en bio du territoire</t>
  </si>
  <si>
    <t>6.5 Objectif atteint</t>
  </si>
  <si>
    <t>6.6 % de surface agricole utilisée (SAU) cultivée en légumineuses du territoire</t>
  </si>
  <si>
    <t>6.6 Objectif atteint</t>
  </si>
  <si>
    <t>7.1 Nombre de structures de distribution de produits durables et de qualité créées ou maintenues</t>
  </si>
  <si>
    <t>7.1 Objectif atteint</t>
  </si>
  <si>
    <t>7.2 Nombre d'outils de transformation de produits durables et de qualité créés ou maintenus</t>
  </si>
  <si>
    <t>7.2 Objectif atteint</t>
  </si>
  <si>
    <t>7.3 En cas de création d’outils de transformation ou de distribution sous l’impulsion du PAT, chiffres d’affaires (CA) annuels réalisés par les dits outils (et idéalement, part du CA correspondant à la rémunération de producteurs du territoire)</t>
  </si>
  <si>
    <t>7.3 Objectif atteint</t>
  </si>
  <si>
    <t>7.4 Nombre de partenariats engagés avec des structures de distribution (GMS) et/ou de transformation et/ou CMA, CCI</t>
  </si>
  <si>
    <t xml:space="preserve">7.4 Objectif atteint </t>
  </si>
  <si>
    <t>8.0.1 Nombre total de RC sous la responsabilité du PAT sur le (ou les) secteur(s) concerné(s)</t>
  </si>
  <si>
    <t>8.0.1 Nombre total de RC, sous la responsabilité du PAT, inscrits et ayant télédéclaré sur "ma cantine" sur le (ou les) secteur(s) concerné(s)</t>
  </si>
  <si>
    <t>8.0.2 : Part des achats produits EGAlim dont bio (e %)</t>
  </si>
  <si>
    <t>8.0.2 : Part des achats produits bio (e %)</t>
  </si>
  <si>
    <t>8.0.2 t0 : part des achats de poissons EGAlim (en %, sur total achats poissons)</t>
  </si>
  <si>
    <t>8.0.2  t0 : part des achats de viandes et volailles EGAlim (en %, sur total achats viandes et volailles)</t>
  </si>
  <si>
    <t>8.1.1 t0 : nombre total de restaurations collectives du territoire</t>
  </si>
  <si>
    <t>8.1.1 t0 : nombre total de restaurants collectifs inscrits et ayant télédéclaré sur "ma cantine"</t>
  </si>
  <si>
    <t>8.1.2 - t0 : part achats produits EGAlim dont bio (en %)</t>
  </si>
  <si>
    <t>8.1.2 - t0 : part achats produits bio (en %)</t>
  </si>
  <si>
    <t>8.1.2 - t0 : part des achats de poissons EGAlim (en %, sur total achats poissons)</t>
  </si>
  <si>
    <t>8.1.2 - t0 : part des achats de viandes et volailles EGAlim (en %, sur total achats viandes et volailles)</t>
  </si>
  <si>
    <t>8.2 Objectif atteint</t>
  </si>
  <si>
    <t>8.3 Objectif atteint</t>
  </si>
  <si>
    <t>8.4 Objectif atteint</t>
  </si>
  <si>
    <t>8.5 t0 :  nombre d'établissements éligibles</t>
  </si>
  <si>
    <t>8.5 t0 : nombre d'établissements participants</t>
  </si>
  <si>
    <t>8.5 % d’établissements participant au programme  "Lait et Fruits à l'école" par rapport au nombre total d’établissements éligibles</t>
  </si>
  <si>
    <t>8.5 Objectif atteint</t>
  </si>
  <si>
    <t xml:space="preserve">9.1 Nombre d'emplois créés dans le cadre de projets en lien avec le PAT </t>
  </si>
  <si>
    <t>9.1 Objectif atteint</t>
  </si>
  <si>
    <t xml:space="preserve">9.2 Nombre de personnes concernées par des actions visant au maintien et à l’attractivité des métiers dans les métiers de la production, de la transformation et de la distribution alimentaire </t>
  </si>
  <si>
    <t>9.2 Objectif atteint</t>
  </si>
  <si>
    <t>9.4 Nombre d’emplois créés dans le domaine de l’insertion (dont publics précaires)</t>
  </si>
  <si>
    <t>9.4 Objectif atteint</t>
  </si>
  <si>
    <t>10.1 Nombre de professionnels accompagnés à l'adaptation au changement climatique</t>
  </si>
  <si>
    <t>10.1 Objectif atteint</t>
  </si>
  <si>
    <t>10.2 Nombre de professionnels sensibilisés aux enjeux climatiques, de biodiversité et/ou de ressources</t>
  </si>
  <si>
    <t>10.2 Objectif atteint</t>
  </si>
  <si>
    <t>10.3 Nombre de partenariats dans le domaine de la préservation de la biodiversité</t>
  </si>
  <si>
    <t>10.3 Objectif atteint</t>
  </si>
  <si>
    <t>10.4 Nombre d'actions pour le suivi et la protection de la ressource en eau</t>
  </si>
  <si>
    <t>10.4 Objectif atteint</t>
  </si>
  <si>
    <t xml:space="preserve"> </t>
  </si>
  <si>
    <r>
      <t xml:space="preserve">8.1.1 : </t>
    </r>
    <r>
      <rPr>
        <sz val="11"/>
        <color rgb="FF000000"/>
        <rFont val="Calibri"/>
        <family val="2"/>
        <scheme val="minor"/>
      </rPr>
      <t>% de restaurants collectifs inscrits et ayant réalisés leur télédéclaration sur "ma cantine" par rapport au nombre total de restaurants collectifs du territoire du PAT</t>
    </r>
  </si>
  <si>
    <r>
      <t xml:space="preserve">8.1.2 : </t>
    </r>
    <r>
      <rPr>
        <sz val="11"/>
        <color rgb="FF000000"/>
        <rFont val="Calibri"/>
        <family val="2"/>
        <scheme val="minor"/>
      </rPr>
      <t>Taux d'atteinte des obligations EGAlim (Bio, total EGAlim et objectifs spécifiques sur viande et poisson) sur l’approvisionnement en produits durables et de qualité sur l’ensemble des achats des restaurants collectifs du territoire du PAT</t>
    </r>
  </si>
  <si>
    <r>
      <t xml:space="preserve">8.2 Nombre de </t>
    </r>
    <r>
      <rPr>
        <u/>
        <sz val="11"/>
        <color theme="1"/>
        <rFont val="Calibri"/>
        <family val="2"/>
        <scheme val="minor"/>
      </rPr>
      <t>personnels</t>
    </r>
    <r>
      <rPr>
        <sz val="11"/>
        <color theme="1"/>
        <rFont val="Calibri"/>
        <family val="2"/>
        <scheme val="minor"/>
      </rPr>
      <t xml:space="preserve"> de restauration collective formés en lien avec les objectifs de la loi EGAlim</t>
    </r>
  </si>
  <si>
    <r>
      <t xml:space="preserve">8.3 Nombre de </t>
    </r>
    <r>
      <rPr>
        <u/>
        <sz val="11"/>
        <color theme="1"/>
        <rFont val="Calibri"/>
        <family val="2"/>
        <scheme val="minor"/>
      </rPr>
      <t xml:space="preserve">producteurs </t>
    </r>
    <r>
      <rPr>
        <sz val="11"/>
        <color theme="1"/>
        <rFont val="Calibri"/>
        <family val="2"/>
        <scheme val="minor"/>
      </rPr>
      <t>accompagnés pour approvisionner la restauration collective du territoire (directement et/ou par la mise en relation avec des distributeurs)</t>
    </r>
  </si>
  <si>
    <r>
      <t xml:space="preserve">8.4 Nombre de </t>
    </r>
    <r>
      <rPr>
        <u/>
        <sz val="11"/>
        <color theme="1"/>
        <rFont val="Calibri"/>
        <family val="2"/>
        <scheme val="minor"/>
      </rPr>
      <t>gestionnaires</t>
    </r>
    <r>
      <rPr>
        <sz val="11"/>
        <color theme="1"/>
        <rFont val="Calibri"/>
        <family val="2"/>
        <scheme val="minor"/>
      </rPr>
      <t xml:space="preserve"> de restauration collective accompagnés pour l’atteinte des objectifs EGAlim (y compris inscription et télédéclaration « ma cantine »)</t>
    </r>
  </si>
  <si>
    <t>Thématiques</t>
  </si>
  <si>
    <t>Indicateur</t>
  </si>
  <si>
    <t>Date de reconnaissance du niveau 2</t>
  </si>
  <si>
    <t>Date de reconnaissance du niveau 1</t>
  </si>
  <si>
    <t>Année de reconnaissance du niveau 1</t>
  </si>
  <si>
    <t>Année de reconnaissance du niveau 2</t>
  </si>
  <si>
    <t>Indicateurs</t>
  </si>
  <si>
    <t>A - identité du porteur</t>
  </si>
  <si>
    <t>5 - Agriculture</t>
  </si>
  <si>
    <t>Nombre de PAT de niveau 1 en cours</t>
  </si>
  <si>
    <t>Nombre de PAT de niveau 2 en cours</t>
  </si>
  <si>
    <t>Nombre de PAT disparus (retrait labellisation)</t>
  </si>
  <si>
    <t>Nombre de PAT disparus en 2022</t>
  </si>
  <si>
    <t>Nombre de PAT disparus en 2024</t>
  </si>
  <si>
    <t>Nombre de PAT ayant prolongé leur niveau 1 en 2023 et 2024</t>
  </si>
  <si>
    <t>Moyenne de la durée de prolongation du niveau 1 (en mois)</t>
  </si>
  <si>
    <t>Nombre de PAT disparus ayant obtenu la reconnaissance de niveau 1</t>
  </si>
  <si>
    <t>Nombre de PAT disparus ayant obtenu la reconnaissance de niveau 2</t>
  </si>
  <si>
    <t>Nombre total de PAT avec une reconnaissance en cours</t>
  </si>
  <si>
    <t>i1</t>
  </si>
  <si>
    <t>i2</t>
  </si>
  <si>
    <t>i3</t>
  </si>
  <si>
    <t>i4</t>
  </si>
  <si>
    <t>i5</t>
  </si>
  <si>
    <t>i6</t>
  </si>
  <si>
    <t>i7</t>
  </si>
  <si>
    <t>i8</t>
  </si>
  <si>
    <t>i9</t>
  </si>
  <si>
    <t>i10</t>
  </si>
  <si>
    <t>i11</t>
  </si>
  <si>
    <t>i12</t>
  </si>
  <si>
    <t>i13</t>
  </si>
  <si>
    <t>i14</t>
  </si>
  <si>
    <t>i15</t>
  </si>
  <si>
    <t>i16</t>
  </si>
  <si>
    <t>i17</t>
  </si>
  <si>
    <t>i18</t>
  </si>
  <si>
    <t>i19</t>
  </si>
  <si>
    <t xml:space="preserve">Nombre de PAT reconnus niveau 1 en 2021 </t>
  </si>
  <si>
    <t>Nombre de PAT reconnus niveau 1 en 2022</t>
  </si>
  <si>
    <t>Nombre de PAT reconnus niveau 1 en 2023</t>
  </si>
  <si>
    <t>Nombre de PAT reconnus niveau 1 en 2024</t>
  </si>
  <si>
    <t>Nombre de PAT reconnus niveau 2 en 2024</t>
  </si>
  <si>
    <t>Nombre de PAT reconnus niveau 2 en 2025</t>
  </si>
  <si>
    <t>i20</t>
  </si>
  <si>
    <t>i21</t>
  </si>
  <si>
    <t>i22</t>
  </si>
  <si>
    <t>i23</t>
  </si>
  <si>
    <t>i24</t>
  </si>
  <si>
    <t>Durée de la prolongation de niveau 1 (en mois)</t>
  </si>
  <si>
    <t>i25</t>
  </si>
  <si>
    <t>i26</t>
  </si>
  <si>
    <t>i27</t>
  </si>
  <si>
    <t>Nombre de PAT reconnus ou créés via un AAP national</t>
  </si>
  <si>
    <t>Nombre de PAT reconnus ou créés via une candidature libre</t>
  </si>
  <si>
    <t>Nombre de PAT reconnus ou créés via le plan de relance</t>
  </si>
  <si>
    <t>i28</t>
  </si>
  <si>
    <t>Nombre de PAT disparus reconnus ou créés via un AAP nationa</t>
  </si>
  <si>
    <t>i29</t>
  </si>
  <si>
    <t>Nombre de PAT disparus reconnus ou créés via le plan de relance</t>
  </si>
  <si>
    <t>i30</t>
  </si>
  <si>
    <t>Nombre de PAT disparus reconnus ou créés via une candidature libre</t>
  </si>
  <si>
    <t>Nombre de PAT dans le Calvados</t>
  </si>
  <si>
    <t>Nombre de Pat dans l'Eure</t>
  </si>
  <si>
    <t>Nombre de PAT dans la Manche</t>
  </si>
  <si>
    <t>Nombre de PAT dans l'Orne</t>
  </si>
  <si>
    <t>Nombre de PAT en Seine-Maritime</t>
  </si>
  <si>
    <t>Nombre de PAT dans l'Eure et la Seine-Maritime</t>
  </si>
  <si>
    <t>Nombre de PAT dans l'Orne et la Sarthe</t>
  </si>
  <si>
    <t>Nombre de PAT dans l'Orne et l'Eure-et-Loir</t>
  </si>
  <si>
    <t>Nombre de PAT présents sur deux départements</t>
  </si>
  <si>
    <t>Nombre de PAT inter-régionaux</t>
  </si>
  <si>
    <t>Nombre de PAT dont le porteur point d'entrée est un département</t>
  </si>
  <si>
    <t>Nombre de PAT dont le porteur point d'entrée est une communauté urbaine</t>
  </si>
  <si>
    <t>Nombre de PAT dont le porteur point d'entrée est une communauté de communes</t>
  </si>
  <si>
    <t>Nombre de PAT dont le porteur point d'entrée est une communauté d'agglomération</t>
  </si>
  <si>
    <t xml:space="preserve">Nombre moyen de communes dans les PAT </t>
  </si>
  <si>
    <t>Médiane du nombre de communes</t>
  </si>
  <si>
    <t>1 - Justice sociale</t>
  </si>
  <si>
    <t>Fréquence d'utilisation de l'indicateur 1.1</t>
  </si>
  <si>
    <t>Fréquence d'utilisation de l'indicateur 1.2</t>
  </si>
  <si>
    <t>Fréquence d'utilisation de l'indicateur 1.3</t>
  </si>
  <si>
    <t>Fréquence d'utilisation de l'indicateur 2.1</t>
  </si>
  <si>
    <t>Fréquence d'utilisation de l'indicateur 2.2</t>
  </si>
  <si>
    <t>Fréquence d'utilisation de l'indicateur 2.3</t>
  </si>
  <si>
    <t>Fréquence d'utilisation de l'indicateur 2.4</t>
  </si>
  <si>
    <t>7 - Transformation -Distribution</t>
  </si>
  <si>
    <t>Fréquence d'utilisation de l'indicateur 3.1</t>
  </si>
  <si>
    <t>Fréquence d'utilisation de l'indicateur 3.2</t>
  </si>
  <si>
    <t>Fréquence d'utilisation de l'indicateur 3.3</t>
  </si>
  <si>
    <t>Fréquence d'utilisation de l'indicateur 3.4</t>
  </si>
  <si>
    <t>Fréquence d'utilisation de l'indicateur 4.1</t>
  </si>
  <si>
    <t>Fréquence d'utilisation de l'indicateur 4.2</t>
  </si>
  <si>
    <t>Fréquence d'utilisaion de l'indicateur 5.1</t>
  </si>
  <si>
    <t>Fréquence d'utilisaion de l'indicateur 5.2</t>
  </si>
  <si>
    <t>Fréquence d'utilisaion de l'indicateur 5.3</t>
  </si>
  <si>
    <t>Fréquence d'utilisaion de l'indicateur 6.1</t>
  </si>
  <si>
    <t>Fréquence d'utilisaion de l'indicateur 6.2</t>
  </si>
  <si>
    <t>Fréquence d'utilisaion de l'indicateur 6.3</t>
  </si>
  <si>
    <t>Fréquence d'utilisaion de l'indicateur 6.4</t>
  </si>
  <si>
    <t>Fréquence d'utilisaion de l'indicateur 6.5</t>
  </si>
  <si>
    <t>Fréquence d'utilisaion de l'indicateur 6.6</t>
  </si>
  <si>
    <t>Fréquence d'utilisaion de l'indicateur 6.7</t>
  </si>
  <si>
    <t>Fréquence d'utilsation de l'indicateur 7.1</t>
  </si>
  <si>
    <t>Fréquence d'utilsation de l'indicateur 7.2</t>
  </si>
  <si>
    <t>Fréquence d'utilsation de l'indicateur 7.3</t>
  </si>
  <si>
    <t>Fréquence d'utilsation de l'indicateur 7.4</t>
  </si>
  <si>
    <t>Montant moyen financé via la planification écologique en 2024</t>
  </si>
  <si>
    <t>Nombre de PAT ayant bénéficié de subvention via le fonds économie circulaire de l'ADEME Normandie</t>
  </si>
  <si>
    <t>Montant moyen financé via le fonds économie circulaire de l'ADEME Normandie</t>
  </si>
  <si>
    <t>Fréquence d'utilisation de l'indicateur 8.0</t>
  </si>
  <si>
    <t>Fréquence d'utilisation de l'indicateur 8.1</t>
  </si>
  <si>
    <t>Fréquence d'utilisation de l'indicateur 8.2</t>
  </si>
  <si>
    <t>Fréquence d'utilisation de l'indicateur 8.3</t>
  </si>
  <si>
    <t>Fréquence d'utilisation de l'indicateur 8.4</t>
  </si>
  <si>
    <t>Fréquence d'utilisation de l'indicateur 8.5</t>
  </si>
  <si>
    <t>Fréquence d'utilisation de l'indicateur 9.1</t>
  </si>
  <si>
    <t>Fréquence d'utilisation de l'indicateur 9.2</t>
  </si>
  <si>
    <t>Fréquence d'utilisation de l'indicateur 9.3</t>
  </si>
  <si>
    <t>Fréquence d'utilisation de l'indicateur 9.4</t>
  </si>
  <si>
    <t>Fréquence d'utilisation de l'indicateur 10.1</t>
  </si>
  <si>
    <t>Fréquence d'utilisation de l'indicateur 10.2</t>
  </si>
  <si>
    <t>Fréquence d'utilisation de l'indicateur 10.3</t>
  </si>
  <si>
    <t>Fréquence d'utilisation de l'indicateur 10.4</t>
  </si>
  <si>
    <t>Communes code INSEE</t>
  </si>
  <si>
    <t>14005, 14068, 14090, 14116, 14163, 14183, 14207, 14360, 14381, 14457, 14483, 14635, 14678, 14747, 14006, 14251, 14276, 14297, 14341, 14383, 14404, 14458, 14531, 14556, 14637, 14659, 14707, 14030, 14092, 14118, 14137, 14166, 14190, 14211, 14252, 14277, 14319, 14384, 14405, 14486, 14509, 14751, 14076, 14119, 14167, 14191, 14254, 14320, 14343, 14365, 14461, 14510, 14558, 14640, 14215, 14237, 14344, 14407, 14437, 14488, 14535, 14587, 14610, 14710, 14753, 14034, 14053, 14097, 14216, 14257, 14301, 14325, 14345, 14408, 14438, 14562, 14588, 14014, 14098, 14122, 14171, 14258, 14467, 14538, 14589, 14685, 14712, 14735, 14015, 14036, 14080, 14100, 14123, 14145, 14240, 14283, 14327, 14393, 14646, 14666, 14713, 14737, 14057, 14101, 14146, 14173, 14197, 14221, 14284, 14394, 14411, 14446, 14469, 14495, 14516, 14566, 14689, 14738, 14758, 14125, 14223, 14242, 14266, 14349, 14396, 14519, 14542, 14592, 14649, 14759, 14020, 14039, 14060, 14149, 14332, 14497, 14543, 14669, 14150, 14244, 14287, 14375, 14452, 14498, 14546, 14623, 14651, 14719, 14741, 14761, 14226, 14245, 14271, 14288, 14309, 14354, 14476, 14674, 14720, 14742, 14042, 14087, 14160, 14180, 14289, 14310, 14454, 14675, 14721, 14764, 14043, 14064, 14088, 14181, 14228, 14248, 14290, 14311, 14455, 14501, 14602, 14627, 14656, 14025, 14044, 14066, 14089, 14134, 14162, 14206, 14249, 14274, 14291, 14402, 14427, 14456, 14482, 14502, 14554, 14603, 14677</t>
  </si>
  <si>
    <t>76088, 76560, 76681, 76753, 76069, 76108, 76313, 76561, 76682, 76429, 76178, 76497, 76513, 76212, 76282, 76350, 76366, 76448, 76464, 76498, 76514, 76614, 76631, 76705, 76020, 76039, 76056, 76367, 76005, 76095, 76165, 76231, 76550, 76599, 76634, 76759, 76131, 76216, 76319, 76402, 76451, 76484, 76617, 76354, 76636, 76709, 76116, 76436, 76486, 76536, 76322, 76640, 76103, 76237, 76273, 76391, 76540, 76222, 76457, 76474, 76750, 76157, 76377, 76475, 76558, 76591, 76608, 76378, 76410, 76575, 76717</t>
  </si>
  <si>
    <t>76351, 76615, 76741, 76533, 76616, 76250, 76268, 76501, 76534, 76551, 76167, 76303, 76552, 76079, 76270, 76404, 76586, 76117, 76169, 76305, 76254, 76341, 76357, 76657, 76693, 76064, 76307, 76489, 76522, 76658, 76714, 76238, 76660, 76206, 76239, 76275, 76409, 76508, 76716, 76734, 76014, 76361, 76609, 76477, 76647, 76017, 76296, 76314, 76595, 76447, 76563, 76596, 76196, 76481</t>
  </si>
  <si>
    <t>27050, 27125, 27164, 27325, 27414, 27530, 27590, 27609, 27051, 27364, 27380, 27432, 27052, 27109, 27266, 27345, 27398, 27433, 27569, 27592, 27630, 27129, 27148, 27311, 27418, 27552, 27001, 27037, 27095, 27130, 27289, 27514, 27290, 27492, 27516, 27536, 27056, 27074, 27113, 27660, 27040, 27173, 27210, 27404, 27556, 27295, 27371, 27557, 27680, 27061, 27116, 27251, 27318, 27460, 27117, 27425, 27441, 27498, 27063, 27138, 27179, 27300, 27442, 27463, 27444, 27584, 27622, 27527, 27667, 27466, 27049, 27239, 27395, 27505, 27608</t>
  </si>
  <si>
    <t>50353, 50019, 50027, 50029, 50042, 50040, 50514, 50193, 50200, 50474, 50462, 50570, 50274, 50443, 50407, 50448, 50229, 50347, 50553, 50589, 50155, 50253, 50574, 50413, 50259, 50146, 50408, 50452, 50108, 50362, 50495, 50263, 50456, 50256, 50397, 50271, 50450, 50500, 50315, 50428, 50074, 50505, 50543, 50616, 50612, 50554, 50199, 50288, 50217, 50379, 50472, 50628, 50126, 50276, 50451, 50205, 50531, 50124, 50152, 50584, 50275, 50529, 50167, 50496, 50317, 50290, 50112, 50282, 50371, 50090, 50168, 50391, 50535, 50359, 50410, 50436, 50484, 50565, 50591, 50597, 50025, 50260, 50088, 50525, 50499, 50158, 50195, 50582, 50489, 50411, 50312, 50300, 50115, 50487, 50399</t>
  </si>
  <si>
    <t>27005, 27022, 27249, 27351, 27539, 27599, 27335, 27008, 27025, 27196, 27700, 27701, 27180, 27321, 27375, 27666, 27322, 27623, 27394, 27412, 27483, 27528, 27545, 27624, 27013, 27124, 27142, 27529, 27589, 27014, 27184, 27015, 27469, 27691, 27365, 27053, 27168, 27188, 27382, 27471, 27534, 27330, 27553, 27313, 27348, 27456, 27003, 27191, 27332, 27403, 27474, 27517, 27537, 27275, 27386, 27458, 27598, 27616, 27697</t>
  </si>
  <si>
    <t>76013, 76030, 76049, 76066, 76086, 76105, 76121, 76139, 76157, 76173, 76189, 76206, 76223, 76239, 76258, 76275, 76292, 76309, 76327, 76344, 76360, 76377, 76393, 76409, 76425, 76441, 76458, 76475, 76491, 76508, 76524, 76542, 76558, 76574, 76591, 76608, 76624, 76644, 76662, 76679, 76697, 76716, 76734, 76751, 76014, 76032, 76050, 76067, 76087, 76106, 76122, 76140, 76158, 76174, 76190, 76207, 76224, 76240, 76259, 76276, 76293, 76311, 76328, 76345, 76361, 76378, 76394, 76410, 76426, 76442, 76459, 76476, 76492, 76509, 76526, 76543, 76559, 76575, 76592, 76609, 76626, 76645, 76663, 76680, 76698, 76717, 76735, 76752, 76015, 76033, 76051, 76068, 76088, 76107, 76123, 76141, 76159, 76175, 76192, 76208, 76225, 76241, 76260, 76278, 76294, 76312, 76329, 76346, 76362, 76379, 76395, 76411, 76427, 76443, 76460, 76477, 76493, 76510, 76527, 76544, 76560, 76576, 76593, 76610, 76627, 76646, 76664, 76681, 76699, 76718, 76736, 76753, 76016, 76034, 76052, 76069, 76090, 76108, 76124, 76142, 76160, 76176, 76193, 76209, 76226, 76242, 76261, 76279, 76295, 76313, 76330, 76347, 76363, 76380, 76396, 76412, 76428, 76445, 76461, 76478, 76494, 76511, 76528, 76545, 76561, 76577, 76594, 76611, 76628, 76647, 76665, 76682, 76700, 76719, 76737, 76754, 76017, 76035, 76053, 76070, 76091, 76109, 76125, 76143, 76161, 76177, 76194, 76210, 76227, 76243, 76262, 76280, 76296, 76314, 76331, 76348, 76364, 76381, 76397, 76413, 76429, 76446, 76462, 76479, 76495, 76512, 76529, 76546, 76562, 76578, 76595, 76612, 76629, 76648, 76666, 76683, 76702, 76720, 76738, 76755, 76001, 76018, 76036, 76054, 76071, 76092, 76110, 76126, 76144, 76162, 76178, 76195, 76211, 76228, 76244, 76263, 76281, 76297, 76315, 76332, 76349, 76365, 76382, 76398, 76414, 76430, 76447, 76463, 76480, 76497, 76513, 76530, 76547, 76563, 76580, 76596, 76613, 76630, 76649, 76667, 76684, 76703, 76721, 76739, 76756, 76002, 76019, 76038, 76055, 76072, 76093, 76111, 76128, 76146, 76163, 76179, 76196, 76212, 76229, 76245, 76264, 76282, 76298, 76316, 76333, 76350, 76366, 76383, 76399, 76415, 76431, 76448, 76464, 76481, 76498, 76514, 76531, 76548, 76564, 76581, 76597, 76614, 76631, 76650, 76668, 76685, 76705, 76723, 76740, 76757, 76004, 76020, 76039, 76056, 76074, 76094, 76112, 76129, 76147, 76164, 76180, 76197, 76213, 76230, 76247, 76265, 76283, 76299, 76317, 76334, 76351, 76367, 76384, 76400, 76416, 76432, 76449, 76465, 76482, 76499, 76515, 76532, 76549, 76565, 76582, 76598, 76615, 76632, 76651, 76669, 76686, 76706, 76724, 76741, 76758, 76005, 76021, 76040, 76057, 76075, 76095, 76113, 76130, 76148, 76165, 76181, 76198, 76214, 76231, 76249, 76266, 76284, 76300, 76318, 76335, 76352, 76368, 76385, 76401, 76417, 76433, 76450, 76467, 76483, 76500, 76516, 76533, 76550, 76566, 76583, 76599, 76616, 76634, 76652, 76670, 76688, 76707, 76725, 76743, 76759, 76006, 76022, 76041, 76058, 76076, 76096, 76114, 76131, 76149, 76166, 76182, 76199, 76216, 76232, 76250, 76268, 76285, 76302, 76319, 76336, 76353, 76369, 76386, 76402, 76418, 76434, 76451, 76468, 76484, 76501, 76517, 76534, 76551, 76567, 76584, 76600, 76617, 76635, 76653, 76671, 76689, 76708, 76726, 76744, 76007, 76023, 76042, 76059, 76077, 76097, 76115, 76132, 76151, 76167, 76183, 76200, 76217, 76233, 76251, 76269, 76286, 76303, 76320, 76338, 76354, 76370, 76387, 76403, 76419, 76435, 76452, 76469, 76485, 76502, 76518, 76535, 76552, 76568, 76585, 76601, 76618, 76636, 76654, 76672, 76690, 76709, 76727, 76745, 76008, 76024, 76043, 76060, 76079, 76099, 76116, 76133, 76152, 76168, 76184, 76201, 76218, 76234, 76252, 76270, 76287, 76304, 76321, 76339, 76355, 76371, 76388, 76404, 76420, 76436, 76453, 76470, 76486, 76503, 76519, 76536, 76553, 76569, 76586, 76602, 76619, 76637, 76655, 76673, 76691, 76710, 76728, 76746, 76009, 76025, 76045, 76062, 76082, 76100, 76117, 76134, 76153, 76169, 76185, 76202, 76219, 76235, 76253, 76271, 76288, 76305, 76322, 76340, 76356, 76372, 76389, 76405, 76421, 76437, 76454, 76471, 76487, 76504, 76520, 76537, 76554, 76570, 76587, 76603, 76620, 76638, 76656, 76675, 76692, 76711, 76730, 76747, 76010, 76026, 76046, 76063, 76083, 76101, 76118, 76135, 76154, 76170, 76186, 76203, 76220, 76236, 76254, 76272, 76289, 76306, 76323, 76341, 76357, 76373, 76390, 76406, 76422, 76438, 76455, 76472, 76488, 76505, 76521, 76538, 76555, 76571, 76588, 76604, 76621, 76640, 76657, 76676, 76693, 76712, 76731, 76748, 76011, 76028, 76047, 76064, 76084, 76103, 76119, 76136, 76155, 76171, 76187, 76204, 76221, 76237, 76255, 76273, 76290, 76307, 76324, 76342, 76358, 76374, 76391, 76407, 76423, 76439, 76456, 76473, 76489, 76506, 76522, 76540, 76556, 76572, 76589, 76605, 76622, 76641, 76658, 76677, 76694, 76714, 76732, 76749, 76012, 76029, 76048, 76065, 76085, 76104, 76120, 76138, 76156, 76172, 76188, 76205, 76222, 76238, 76257, 76274, 76291, 76308, 76325, 76343, 76359, 76375, 76392, 76408, 76424, 76440, 76457, 76474, 76490, 76507, 76523, 76541, 76557, 76573, 76590, 76606, 76623, 76642, 76660, 76678, 76695, 76715, 76733, 76750</t>
  </si>
  <si>
    <t>76099, 76566, 76743, 76311, 76234, 76057, 76385, 76135, 76495</t>
  </si>
  <si>
    <t>27500, 27665, 27064, 27604, 27645, 76001, 76110, 76398, 76513, 76684, 27563, 76350, 76614, 76631, 27340, 27686, 76020, 76056, 76164, 76499, 76758, 27260, 27467, 27485, 76401, 76550, 76634, 76759, 27107, 27363, 76022, 76131, 76418, 27263, 76354, 76419, 76568, 76585, 76709, 76727, 76043, 76436, 27656, 76169, 76471, 27169, 27227, 76657, 76473, 76622, 27039, 27133, 27385, 27597, 76222, 76557, 76750, 27316, 27518, 27577, 76157, 27174, 27317, 27388, 76378, 76476, 76626, 27006, 27601, 76088, 76362, 76627, 27101, 27319</t>
  </si>
  <si>
    <t>76067, 76122, 76276, 76345, 76426, 76459, 76175, 76208, 76260, 76312, 76427, 76544, 76052, 76124, 76142, 76193, 76209, 76242, 76261, 76295, 76445, 76461, 76511, 76053, 76070, 76262, 76280, 76364, 76462, 76512, 76578, 76648, 76666, 76126, 76244, 76263, 76297, 76332, 76430, 76463, 76649, 76093, 76229, 76399, 76415, 76431, 76074, 76147, 76265, 76283, 76416, 76432, 76465, 76532, 76724, 76130, 76148, 76352, 76417, 76450, 76516, 76567, 76584, 76635, 76042, 76200, 76269, 76286, 76320, 76338, 76469, 76535, 76601, 76672, 76024, 76060, 76201, 76218, 76321, 76420, 76553, 76691, 76025, 76185, 76202, 76454, 76487, 76620, 76323, 76455, 76505, 76538, 76588, 76621, 76676, 76119, 76171, 76358, 76423, 76506, 76677, 76749, 76048, 76065, 76343, 76392, 76424, 76440, 76623, 76678, 76733, 76139, 76292, 76393</t>
  </si>
  <si>
    <t>76223, 76225, 76610, 76718, 76160, 76347, 76348, 76702, 76001, 76110, 76055, 76531, 76758, 76433, 76041, 76568, 76043, 76203, 76289</t>
  </si>
  <si>
    <t>14054, 14619, 14756, 14496, 14174, 14352, 14061, 14127, 14424, 14572, 14762, 14357, 14658, 14726, 14511, 14559, 14512</t>
  </si>
  <si>
    <t>50046, 50423, 50488, 50095, 50192, 50216, 50261, 50002, 50148, 50279, 50050, 50302, 50473, 50491, 50512, 50556, 50004, 50098, 50239, 50492, 50601, 50006, 50032, 50054, 50283, 50363, 50475, 50538, 50563, 50310, 50409, 50431, 50476, 50034, 50455, 50106, 50039, 50159, 50139, 50161, 50292, 50321, 50502, 50546, 50641, 50110, 50324, 50351, 50483, 50504, 50164, 50352, 50398, 50420, 50444, 50592, 50214, 50297, 50356, 50446, 50468</t>
  </si>
  <si>
    <t>27285, 27279, 27336, 27136, 27203, 27326, 27004, 27273, 27231, 27343, 27399, 27140, 27312, 27123, 27171, 27408, 27076, 27078, 27016, 27315, 27214, 27407, 27097, 27329, 27307, 27331, 27072, 27202, 27194, 27213, 27070, 27681, 27689, 27465, 27694, 27501, 27540, 27696, 27612, 27525, 27562, 27625, 27683, 27477, 27440, 27473, 27644, 27673, 27495, 27635, 27422, 27554, 27119, 27114, 27400, 27429, 27448, 27674, 27190, 27397, 27337</t>
  </si>
  <si>
    <t>50190, 50235, 50298, 50332, 50401, 50469, 50509, 50576, 50596, 50618, 50299, 50402, 50425, 50471, 50577, 50619, 50049, 50077, 50096, 50169, 50335, 50360, 50382, 50426, 50490, 50511, 50578, 50598, 50621, 50030, 50097, 50149, 50172, 50194, 50238, 50384, 50536, 50579, 50599, 50031, 50052, 50079, 50150, 50387, 50562, 50580, 50099, 50175, 50196, 50240, 50305, 50430, 50033, 50055, 50082, 50101, 50129, 50176, 50222, 50241, 50285, 50341, 50454, 50517, 50539, 50564, 50604, 50013, 50083, 50177, 50268, 50342, 50390, 50433, 50478, 50585, 50606, 50633, 50016, 50036, 50059, 50105, 50135, 50156, 50178, 50227, 50246, 50269, 50435, 50479, 50498, 50519, 50567, 50587, 50634, 50270, 50369, 50412, 50457, 50480, 50588, 50609, 50021, 50086, 50138, 50251, 50370, 50461, 50522, 50610, 50022, 50064, 50087, 50183, 50207, 50230, 50395, 50417, 50442, 50523, 50023, 50041, 50142, 50162, 50184, 50294, 50571, 50613, 50643, 50209, 50373, 50572, 50615, 50070, 50186, 50233, 50258, 50296, 50374, 50421, 50445, 50467, 50486, 50593, 50648, 50026, 50045, 50400, 50507, 50551, 50575, 50594</t>
  </si>
  <si>
    <t>61069, 61218, 61007, 61070, 61219, 61030, 61221, 61222, 61287, 61436, 61011, 61376, 61269, 61332, 61459, 61094, 61095, 61163, 61078, 61362, 61443, 61444, 61463, 61040, 61063, 61146, 61233, 61466, 61148, 61168, 61260, 61447, 61044, 61149, 61169, 61195, 61278, 61024, 61102, 61124, 61407, 61391</t>
  </si>
  <si>
    <t>14059, 14715, 14699, 14701, 14578, 14557, 14731, 14754, 14079, 14645, 14755, 14220</t>
  </si>
  <si>
    <t>61103, 61178, 61268, 61317, 61108, 61307, 61493, 61138, 61461, 61347, 61181, 61122, 61310, 61385, 61393, 61252, 61508, 61150, 61446, 61264, 61088, 61272, 61225, 61366, 61139, 61346, 61017, 61071, 61086, 61089, 61010, 61180, 61198, 61351, 61018, 61333, 61485, 61054, 61072, 61392, 61460, 61389, 61330, 61188, 61192, 61275</t>
  </si>
  <si>
    <t>28031, 28105, 61507, 28144, 28236, 28331, 28387, 61041, 61099, 28033, 28071, 28237, 61043, 61322, 61345, 61405, 28072, 28407, 61323, 28018, 28240, 61046, 61196, 61300, 61426, 61448, 61491, 28149, 28335, 28354, 61005, 61348, 61450, 28111, 28280, 28373, 61129, 61241, 61327, 61411, 28038, 28264, 61050, 61105, 61373, 61475, 28265, 61286, 61329, 28078, 28395, 61395, 61498, 28156, 28342, 28378, 28080, 28175, 28362, 61113, 61160, 61309, 61379, 28027, 28119, 61381, 61418, 61501, 28214, 28232, 28252, 61037, 61116, 61255, 28010, 28327, 28401, 61038, 61142, 61229, 61484, 28161, 61061, 61079, 61097, 61118, 61230, 61293</t>
  </si>
  <si>
    <t>14126, 14419, 14474, 14520, 14570, 14740, 14177, 14270, 14421, 14522, 14571, 14595, 14179, 14334, 14625, 14425, 14478, 14527, 14574, 14626, 14654, 14273, 14337, 14576, 14293, 14403, 14504, 14069, 14362, 14431, 14484, 14435, 14460, 14582, 14639, 14487, 14193, 14366, 14141, 14194, 14326, 14368, 14260, 14303, 14410, 14540, 14082, 14648, 14147, 14371, 14448, 14473, 14621</t>
  </si>
  <si>
    <t>61190, 61462, 61505, 61062, 61120, 61212, 61020, 61276, 61344, 61194, 61023, 61123, 61237, 61298, 61490, 61170, 61238, 61390, 61472, 61171, 61197, 61217, 61371, 61473, 61006, 61152, 61283, 61302, 61349, 61474, 61153, 61303, 61328, 61494, 61413, 61352, 61375, 61479, 61289, 61358, 61055, 61114, 61014, 61291, 61314, 61399, 61210, 61316, 61503</t>
  </si>
  <si>
    <t>50174, 50304, 50081, 50493, 50008, 50102, 50365, 50540, 50541, 50038, 50085, 50247, 50109, 50252, 50066, 50143, 50549, 50647, 50165, 50327, 50188, 50117, 50277, 50447, 50532, 50076, 50278, 50120, 50237, 50218, 50281, 50361</t>
  </si>
  <si>
    <t>27132, 27254, 27358, 27410, 27081, 27158, 27044, 27282, 27031, 27301, 27256, 27360, 27154, 27027, 27216, 27353, 27200, 27099, 27401, 27234, 27347, 27280, 27147, 27177, 27206, 27183, 27271, 27220, 27002, 27111, 27259, 27073, 27368, 27181, 27350, 27411, 27390, 27277, 27451, 27659, 27560, 27478, 27439, 27464, 27678, 27504, 27652, 27489, 27546, 27570, 27668, 27615, 27611, 27507, 27544, 27621, 27421, 27419, 27555, 27548, 27193, 27278, 27299, 27684, 27144, 27309, 27391, 27406, 27229, 27020, 27602, 27423, 27017, 27306</t>
  </si>
  <si>
    <t>76085, 76138, 76205, 76274, 76308, 76066, 76086, 76173, 76327, 76360, 76458, 76574, 76662, 76697, 76050, 76492, 76698, 76051, 76379, 76395, 76034, 76330, 76380, 76478, 76577, 76628, 76700, 76397, 76546, 76629, 76018, 76036, 76162, 76721, 76019, 76072, 76383, 76723, 76004, 76112, 76197, 76334, 76400, 76449, 76515, 76549, 76582, 76632, 76075, 76214, 76249, 76284, 76335, 76096, 76097, 76485, 76654, 76690, 76168, 76519, 76602, 76153, 76356, 76389, 76405, 76570, 76656, 76063, 76170, 76306, 76373, 76604, 76731, 76047, 76136, 76204, 76572, 76589, 76694</t>
  </si>
  <si>
    <t>61066, 61215, 61261, 61067, 61026, 61126, 61450, 61492, 61284, 61412, 61133, 61202, 61266, 61304, 61454, 61331, 61415, 61499, 61183, 61251, 61416, 61481, 61013, 61360, 61398, 61502, 61166, 61258, 61365, 61064, 61082</t>
  </si>
  <si>
    <t>27227, 27228, 27595, 27039, 27133, 27134, 27316, 27518, 27577, 27638, 27661, 27317, 27006, 27077, 27558, 27579, 27699, 27062, 27319, 27580, 27102, 27582, 27665, 27103, 27645, 27011, 27586, 27105, 27340, 27686, 27085, 27669, 27089, 27107, 27363, 27090, 27531, 76419, 27091, 27593</t>
  </si>
  <si>
    <t>76329, 76362, 76576, 76593, 76627, 76090, 76279, 76494, 76092, 76281, 76382, 76398, 76684, 76002, 76164, 76384, 76499, 76181, 76318, 76401, 76022, 76114, 76182, 76418, 76468, 76115, 76518, 76585, 76727, 76388, 76710, 76082, 76421, 76471, 76236, 76712, 76342, 76439, 76473, 76556, 76622, 76557, 76715, 76258, 76751, 76476, 76543, 76559, 76592, 76626</t>
  </si>
  <si>
    <t>14022, 14062, 14130, 14159, 14377, 14453, 14547, 14652, 14023, 14063, 14107, 14204, 14272, 14355, 14378, 14400, 14700, 14132, 14205, 14336, 14401, 14480, 14552, 14676, 14744, 14003, 14111, 14182, 14312, 14380, 14529, 14630, 14705, 14745, 14026, 14135, 14250, 14275, 14430, 14605, 14136, 14165, 14184, 14209, 14318, 14506, 14679, 14728, 14047, 14232, 14298, 14342, 14364, 14680, 14049, 14138, 14214, 14236, 14278, 14385, 14406, 14436, 14586, 14609, 14661, 14681, 14709, 14732, 14050, 14140, 14168, 14256, 14322, 14465, 14643, 14663, 14733, 14078, 14121, 14169, 14281, 14367, 14613, 14664, 14684, 14711, 14734, 14035, 14239, 14282, 14346, 14391, 14439, 14614, 14172, 14196, 14369, 14445, 14468, 14515, 14565, 14590, 14124, 14348, 14370, 14591, 14667, 14714, 14019, 14038, 14569, 14668, 14692, 14739, 14103, 14175, 14200, 14224, 14397, 14622, 14716, 14021, 14040</t>
  </si>
  <si>
    <t>14007, 14084, 14096, 14120, 14195, 14241, 14374, 14379, 14389, 14390, 14412, 14449, 14650, 14491, 14607, 14708, 14752, 14760, 14143, 14672, 14347, 14027, 14579, 14011, 14475, 14037, 14353</t>
  </si>
  <si>
    <t>61234, 61001, 61467, 61279, 61372, 61350, 72056, 61107, 61433, 61497, 61203, 72006, 72076, 61111, 61182, 61224, 61397, 72308, 61077, 61141, 61228, 61382, 61117, 61384, 61143, 61165, 61341, 72137, 61213, 61321</t>
  </si>
  <si>
    <t>Raisons politiques</t>
  </si>
  <si>
    <t>2 - Animation et profil des animateurs / animatrices</t>
  </si>
  <si>
    <t>3 - Profil de l’élu.e référent.e</t>
  </si>
  <si>
    <t>4 - COPIL</t>
  </si>
  <si>
    <t>Nom de la direction portant le PAT</t>
  </si>
  <si>
    <t>Typologie de la direction portant le PAT</t>
  </si>
  <si>
    <t xml:space="preserve">Genre de l'animateur.trice  </t>
  </si>
  <si>
    <t xml:space="preserve">Domaine d'études </t>
  </si>
  <si>
    <t xml:space="preserve">Type de contrat (si contractuel) </t>
  </si>
  <si>
    <t>Mission de l’élu.e</t>
  </si>
  <si>
    <t>Typologie du mission de l'élu.e</t>
  </si>
  <si>
    <t>Nom de l’instance de décision (ex : COPIL, CLA etc)</t>
  </si>
  <si>
    <t>Forme du COPIL</t>
  </si>
  <si>
    <t>Nombre de personnes dans le COPIL</t>
  </si>
  <si>
    <t>Nombre de représentants.es de l'Etat</t>
  </si>
  <si>
    <t>Nombre d'acteurs.trices de la recherche et de l'enseignement</t>
  </si>
  <si>
    <t>Nombre d'acteurs.trices de la production agricole dont foncier</t>
  </si>
  <si>
    <t>Nombre d'acteurs.trices de la restauration collective</t>
  </si>
  <si>
    <t>Nombre d'acteurs.trices de la transformation agroalimentaire</t>
  </si>
  <si>
    <t>Nombre d'acteurs.trices de la restauration commerciale</t>
  </si>
  <si>
    <t>Nombre d'acteurs.trices du social</t>
  </si>
  <si>
    <t>Nombre d'acteurs.trices de la santé</t>
  </si>
  <si>
    <t>Nombre de représentants.es des consommateurs</t>
  </si>
  <si>
    <t>Nombre d'acteurs.trices environnementaux</t>
  </si>
  <si>
    <t>Nombre acteurs.trices de la distribution alimentaire</t>
  </si>
  <si>
    <t>Nombre des autres acteurs.trices</t>
  </si>
  <si>
    <t>Nombre de représentants.es des collectivités territoriales (élu.e)</t>
  </si>
  <si>
    <t>Nombre de représentants.es des collectivités territoriales (agent)</t>
  </si>
  <si>
    <t>Nombre d'actions en lien avec la Gouvernance PAT</t>
  </si>
  <si>
    <t>Homme</t>
  </si>
  <si>
    <t>Femme</t>
  </si>
  <si>
    <t>Ne pas préciser</t>
  </si>
  <si>
    <t>25 - 29 ans</t>
  </si>
  <si>
    <t>Non</t>
  </si>
  <si>
    <t>30 - 39 ans</t>
  </si>
  <si>
    <t>40 - 49 ans</t>
  </si>
  <si>
    <t>50 - 59 ans</t>
  </si>
  <si>
    <t>Oui</t>
  </si>
  <si>
    <t>18 - 24 ans</t>
  </si>
  <si>
    <t>Droit / Sciences Politiques</t>
  </si>
  <si>
    <t>Economie / Commerce</t>
  </si>
  <si>
    <t>Agriculture</t>
  </si>
  <si>
    <t>Géographie / Urbanisme</t>
  </si>
  <si>
    <t>Fonctionnaire</t>
  </si>
  <si>
    <t>Contractuel</t>
  </si>
  <si>
    <t>Durée sur le poste d'animation (en mois)</t>
  </si>
  <si>
    <t>CDD</t>
  </si>
  <si>
    <t>Autre contrat à durée déterminée</t>
  </si>
  <si>
    <t>Autre contrat à durée indéterminée</t>
  </si>
  <si>
    <t>Président de la CC Vallées de l'Orne et de l'Odon</t>
  </si>
  <si>
    <t>Délégué aux circuits courts et PAT</t>
  </si>
  <si>
    <t>Vice-Président en charge de l'agriculture te de l'alimentation</t>
  </si>
  <si>
    <t>Vice Président développement agricole et rural</t>
  </si>
  <si>
    <t>Président</t>
  </si>
  <si>
    <t>4 Vice-Président(e)s : Aménagement / Cycle de l'Eau / Transitions et Cohésions Territoriales / Monde rural et agriculture</t>
  </si>
  <si>
    <t>Vice Présidente en charge de la transition écologique, de la ruralité, de l'agriculture et de l'alimentation</t>
  </si>
  <si>
    <t>Transition Ecologique et Projet Alimentaire Territorial</t>
  </si>
  <si>
    <t>Conseiller municipal délégué écologie, environnement</t>
  </si>
  <si>
    <t>VP en charge de la transition écologique</t>
  </si>
  <si>
    <t>Gouvernance du PAT</t>
  </si>
  <si>
    <t>Conseiller délégué à l'agriculture, aux circuits-courts et au PAT (Cotentin) / 3ème Vice-Présidente en charge des Déchets, de l'</t>
  </si>
  <si>
    <t>Développement Durable</t>
  </si>
  <si>
    <t>Elu en charge de la ruralité</t>
  </si>
  <si>
    <t>Vice-Président en charge de la transition environnementale</t>
  </si>
  <si>
    <t>Président de la commission agriculture et alimentation</t>
  </si>
  <si>
    <t>Agriculteur, maire d'une des communes de l'EPCI</t>
  </si>
  <si>
    <t>4e vice-présidente déléguée à la transition énergétique et à l’Agenda 2030, élue référente sur le PAT</t>
  </si>
  <si>
    <t>Conseiller délégué en charge du Développement économique, du Soutien aux filières agricole/pêche/équine et du PAT</t>
  </si>
  <si>
    <t>Agriculture et</t>
  </si>
  <si>
    <t>Vice-président à l'environnement</t>
  </si>
  <si>
    <t>Vice Président des transitions</t>
  </si>
  <si>
    <t>Membre du Bureau de Ter'Bessin et en charge du PAT</t>
  </si>
  <si>
    <t>Attractivité / Développement durable / Transition écologique</t>
  </si>
  <si>
    <t>Nombre d'élus référents</t>
  </si>
  <si>
    <t>Président d'une commune ou d'un EPCI partenaire</t>
  </si>
  <si>
    <t>Alimentation, Agriculture</t>
  </si>
  <si>
    <t>Président de la structure porteuse</t>
  </si>
  <si>
    <t>Environnement</t>
  </si>
  <si>
    <t>Territoires ruraux</t>
  </si>
  <si>
    <t>COPIL</t>
  </si>
  <si>
    <t>Copil</t>
  </si>
  <si>
    <t>Comité de Pilotage</t>
  </si>
  <si>
    <t>COPIL PAT Phase 2</t>
  </si>
  <si>
    <t>Conseil Communautaire</t>
  </si>
  <si>
    <t>Plénière du PAT</t>
  </si>
  <si>
    <t>COPIL PAT</t>
  </si>
  <si>
    <t>Comité de pilotage du PAT</t>
  </si>
  <si>
    <t>Comité de pilotage</t>
  </si>
  <si>
    <t>Relations, évaluation et suivi du monde agricole</t>
  </si>
  <si>
    <t>Commission développement territorial (élus) et Conseil local de l'alimentation (élus +partenaires)</t>
  </si>
  <si>
    <t>Non constitué</t>
  </si>
  <si>
    <t>Deux instances de décisions (ex : un COPIL élargi et un COPIL resserré)</t>
  </si>
  <si>
    <t>Une seule instance de décision</t>
  </si>
  <si>
    <t>Alim'tour / journée d'étude / Forum / groupes de travail</t>
  </si>
  <si>
    <t>Alim'tour : circuit de visites de fermes pour sensibiliser les élus et agents des EPCI du Pôle métropolitain aux enjeux agricoles et alimentaires propres à notre territoire. Interventions de chercheurs.
Journée d'étude : conférences, table-ronde, ateliers pour approfondir collectivement un sujet lié au PAT
Forum : partage d'expériences d'acteurs du territoire et hors territoire pour valoriser des actions intéressantes, inspirantes, sur un enjeu lié à la stratégie du PAT.
Groupes de travail : réunir des partenaires pour identifier des actions à mener à plusieurs (pour le moment, les actions reviennent au Pôle ou à l'Aucame)</t>
  </si>
  <si>
    <t>Trois actions phares nommées ci-dessous</t>
  </si>
  <si>
    <t>Observatoire du foncier agricole
AgriParis Seine
Dispositif puis réseau des communes "Agriculture et Alimentation"</t>
  </si>
  <si>
    <t>Accompagner la commercialisation des produits agricoles durables du territoire : débouchés, logistique</t>
  </si>
  <si>
    <t>Accompagner les acheteurs de la restauration collective pour augmenter les acahts en produits durables issus du territoire
Accompagner le déploiement d'une solution logistique amont et aval pour les producteurs du territoire, notamment les producteurs en AB, avec une livraison du dernier kilomètre en transport à vélo. 
Accompagner la recherche de débouchés pour les producteurs sur le périmètre de l'axe Seine</t>
  </si>
  <si>
    <t>Projet Mieux Manger pour Tous</t>
  </si>
  <si>
    <t>Projet déployé sur l'ensemble du territoire en s'appuyant sur des structures d'animation par bassin de vie pour donner accès à une alimentation de qualité à des publics en situation de précarité : paniers solidaires, ateliers de cuisine, glanage solidaire, expérimentation de chèques alimentaires durables...</t>
  </si>
  <si>
    <t>Accompagnement de la restauration collective</t>
  </si>
  <si>
    <t>Du Bio dans les cantines</t>
  </si>
  <si>
    <t>Difficile de sortir une seule action phare du PAT, car volonté d'être exhaustif et d'avoir des actions sur l'ensemble des thématiques (logistique, transformation, foncier, autonomie énergétique des fermes, précarité alimentaire, guide des producteurs locaux, sensibilisation...). 
Bio dans les Cantines : accompagnement individuel de communes du territoire en régie directe par Bio en Normandie et le Collectif Les Pieds dans le Plat : diagnostic, relecture de menus, formation des équipes, travail sur les approvisionnements, immersion en cuisine, lien avec les élus...</t>
  </si>
  <si>
    <t>"76 à Table ! " Groupement d'achat expérimental en produits locaux et/ou de qualité</t>
  </si>
  <si>
    <t>Mettre en lien les producteurs  du territoire et la restauration collective, à travers la mise en place d‘un groupement d’achat expérimental dénommé « 76 à Table ! ». Ce groupement d’achat, déployé pour 19 collèges dès 2024,  permet un approvisionnement de local et de qualité aux établissements.</t>
  </si>
  <si>
    <t>panneaux d’entrée exploitations agricoles proposant la vente de produits locaux,</t>
  </si>
  <si>
    <t>La création et l’installation de panneaux d’entrée pour assurer une plus grande visibilité
des exploitations agricoles proposant la vente de produits locaux,</t>
  </si>
  <si>
    <t>Accompagnement pas à pas des cantines</t>
  </si>
  <si>
    <t>L'objectif est de mettre en place sur les communes volontaires un accompagnement pas à pas pour changer les pratiques de la cantine. Le point de départ est de rapprocher un producteur avec une cantine pour une première expérience d'approvisionnement au local puis de compléter l'accompagnement avec de la sensibilisation auprès des convives, revoir les menues, mettre en place des astuces des réductions du gaspillage... Le but final est de réussir à revoir l'approvisionnement complet de la cantine pour répondre aux enjeux EGALIM.</t>
  </si>
  <si>
    <t>restau caux</t>
  </si>
  <si>
    <t>3 ans d'accompagnement des restaurations collectives du territoire
- pour les élus
- pour les gestionnaires
- pour les cuisiniers
- pour les convives
- pour les producteurs
- pour la collectivité
Des accompagnements collectifs et individualisés pour tendre vers l'application d'EGALIM et améliorer la restauration collective. In fine, réfléchir à la mise en place d'un outil collectif de restauration collective.</t>
  </si>
  <si>
    <t>Etude pour l'optimisation logistique des circuits courts</t>
  </si>
  <si>
    <t>Etude multipartenariale (CD27- SNA-CASE-CC Vexin normand6 CC Lyons Andelle) pour trouver des solutions au problème logistique des circuits courts et notamment en restauration collective.</t>
  </si>
  <si>
    <t>Exprimentation logistique</t>
  </si>
  <si>
    <t>La logistique constitue l'un des enjeux, si ce n'est l'enjeu le plus important pour le développement des circuits courts alimentaires et de proximité. La réponse qu'elle peut apporter impacte, au-delà d'une simple question de transport, de nombreux volets du plan d'actions : accessibilité sociale aux produits locaux et de qualité et éducation à l'alimentation durable, changement de pratiques agricoles, rémunération des
producteurs, animation du PAT et mise en réseau des acteurs, approvisionnement de la restauration collective, environnement...
Afin de soutenir cette impulsion fondamentale pour l'avenir de l'alimentation sur les deux territoires,  la mise en œuvre d'une expérimentation logistique sera amorcée en 2025 par les EPCI porteurs du PAT du Cotentin.
Le plan d’actions du PAT a été voté en septembre 2022. L’une de ses actions s’intitule «réaliser un diagnostic d’optimisation des livraisons des produits locaux » : la concertation ayant mis en lumière que l’offre en produits locaux et de qualité était freinée par un manque de moyens logistiques. La Presqu’ile du Cotentin étant un territoire enclavé, les producteurs et leurs groupements ne sont pas parvenus à identifier de modèle économique viable pour une livraison mutualisée de leurs produits : cette action entend
donc identifier des solutions aux problématiques logistiques liées aux produits alimentaires locaux.
Par l’intermédiaire de la Région Normandie, les deux EPCI ont découvert l’existence de l’entreprise Agriflux by le Chemin des Mûres ; capable de modéliser des chaînes logistiques alimentaires à partir d’algorithmes issus de l’institut de recherche Inria (Institut National de Recherche en Informatique et en automatique). Alors qu’il n’existe pas d’exemple à ce jour de solution logistique optimisée (du point de vue économique et
environnemental) dédiée aux circuits-courts alimentaires en Région Normandie, Agriflux vise le déploiement de solutions logistiques opérationnelles capables de structurer les flux alimentaires de proximité du territoire dans la durée.
Une étude menée par Agriflux en partenariat avec la Chambre Régionale d’Agriculture de Normandie (CRAN) a donc été entamée en août 2023 afin :
- De comprendre les spécificités du territoire, par un recensement et une analyse des besoins et contraintes logistiques (présents et futurs), des flux existants ou potentiels à adresser, des capacités logistiques à disposition ;
- De proposer et simuler des modèles logistiques opérationnels, économiques et écologiques, pérennes et réexploitant au mieux les capacités logistiques du territoire, accompagnés d’un plan d’amorçage. 
L’étude a donc permis la réalisation :
- d'une enquête auprès des acteurs de l'écosystème alimentaire et logistique pour qualifier les besoins et capacités de transport ;
- d'une analyse des attentes et capacités logistiques du territoire pour le circuit alimentaire de proximité ;
- d'une étude technique simulant des modèles performants, viables et durables de mutualisation de la chaîne de transport entre les acteurs alimentaires.
- L’objectif étant de pouvoir élaborer un modèle économique et un plan opérationnel, avec un dimensionnement des moyens requis en y intégrant les acteurs économiques locaux.
L'étude a démontré l'opportunité de la création d'une solution logistique à l'échelle du Département de la Manche. L'objectif de l'action est donc de lancer une expérimentation logistique à partir des recommandations d'Agriflux en 2025 à cette échelle.
Cette expérimentation cible les producteurs et les transporteurs. Les intermédiaires et la restauration seront des usagers indirects de la solution logistique et peuvent contribuer à la réussite de l'expérimentation et constituent donc des cibles, à l'instar des collectivités territoriales qui sont des partenaires de choix pour la réussite de l'expérimentation logistique.</t>
  </si>
  <si>
    <t>Assiette en Scène</t>
  </si>
  <si>
    <t>Rendez-vous gourmand « Assiette en scène » (deux éditions : février 2023, octobre 2024, prochaine en octobre 2025), durant la Semaine du Goût, événement festif grand-public, avec restauration sur place, marché de producteurs locaux et bio, animations jeux et animations culturelles autour de l'alimentation du développement durable (CIVAM, Bio en Normandie, Terre de Liens, SIRTOM, AIFR Bocage etc etc)...</t>
  </si>
  <si>
    <t>Accompagnement de la restauration collective par le Civam</t>
  </si>
  <si>
    <t>Construction du nouvel abattoire de volailles</t>
  </si>
  <si>
    <t>Construction d'un nouvel abattoir de volailles répondant aux normes sanitaires, permettant de répondre à l'accroissement du volume de production.
Outil indispensable au maintien d'une filière en expansion et d'intérêt régional.</t>
  </si>
  <si>
    <t>Mil Perche plateforme de produits locaux et bio, Légumineuses du Perche, Espace-test agricole, Réseau Agricole et Alimentaire...</t>
  </si>
  <si>
    <t>Voir bilan à mi-parcours envoyé à la DRAAF pour prorogation d'un an de la labellisation niveau 1</t>
  </si>
  <si>
    <t>Festival des AOC-AOP de Cambremer</t>
  </si>
  <si>
    <t>Evènement phare sur le territoire afin de promouvoir les filières cidricoles et laitières AOP du territoire (7/15) et les autres venues de toute la France
Evènement annuel : premier week-end de mai</t>
  </si>
  <si>
    <t>Expérimentation d'une production maraichère en régie</t>
  </si>
  <si>
    <t>Création d'une carte interactive des producteurs locaux sur le territoire</t>
  </si>
  <si>
    <t>Favoriser et accompagner l'installaton de nouvelles productions - création d'un Espace Test agricole</t>
  </si>
  <si>
    <t>Réaliser un guide des producteurs locaux</t>
  </si>
  <si>
    <t>Monter une école du goût itinérante</t>
  </si>
  <si>
    <t>Réaliser un programme éducatif sur l'alimentation, le gout et la santé pour des enfants de 8 à 11 ans.</t>
  </si>
  <si>
    <t>L'application mobile des producteurs</t>
  </si>
  <si>
    <t>Développement d'une application mobile permettant de référencer les producteurs en circuits courts du Bessin. L'application est à destination du grand public. Un accès pour les professionnels de la restauration collective est prévu.</t>
  </si>
  <si>
    <t>Action phare 2025 : Création d'un Espace test multi activités</t>
  </si>
  <si>
    <t>Membre du réseau France PAT</t>
  </si>
  <si>
    <t>Membre du réseau normand des PAT</t>
  </si>
  <si>
    <t>Membre du RANCOPER</t>
  </si>
  <si>
    <t>Membre du réseau des PAT 76</t>
  </si>
  <si>
    <t>Membre du réseau des PAT 27</t>
  </si>
  <si>
    <t>Membre du REGAL</t>
  </si>
  <si>
    <t>Membre du réseau normand Seine nourricière</t>
  </si>
  <si>
    <t>Membre du réseau des PNR</t>
  </si>
  <si>
    <t>Membre du réseau AGORES</t>
  </si>
  <si>
    <t>France Urbaine, AgriParis Seine (lié à Seine Nourricière), Réseau Unesco - ville créative - gastronomie</t>
  </si>
  <si>
    <t>Territoires Bio Pilotes porté par la FNAB, France Urbaine</t>
  </si>
  <si>
    <t>Restau'Co / non adhérent mais participant au CNRA</t>
  </si>
  <si>
    <t>Territoire Bio Pilote</t>
  </si>
  <si>
    <t>Chambre d'agriculture Normandie</t>
  </si>
  <si>
    <t>Lien à Normandie Equitable, au GRAINE</t>
  </si>
  <si>
    <t>PAT région Centre Val-de-Loir, PAT d'Eure-et-Loir</t>
  </si>
  <si>
    <t>Ademe et résilience</t>
  </si>
  <si>
    <t>2 - Animation et profil des animatrices/animateurs</t>
  </si>
  <si>
    <t>Nombre d'ETP moyen dédié à l'animation</t>
  </si>
  <si>
    <t>Nombre d'animateurs</t>
  </si>
  <si>
    <t>Nombre d'animatrices</t>
  </si>
  <si>
    <t>Nombre d'animateurs.trices qui ont d'autres missions que le PAT</t>
  </si>
  <si>
    <t>3 - Profil de l'élu.e référent.e PAT</t>
  </si>
  <si>
    <t>Nombre d'élus référents avec pour mission l'environnement</t>
  </si>
  <si>
    <t>Nombre d'élus référents avec pour mission les territoires ruraux</t>
  </si>
  <si>
    <t>Nombre d'élus référents Président d'une commune/EPCI du territoire</t>
  </si>
  <si>
    <t>Nombre d'élus référents Président de la structure porteuse</t>
  </si>
  <si>
    <t>Nombre de COPIL avec deux instances de décisions</t>
  </si>
  <si>
    <t>Nombre de COPIL avec une instance de décisions</t>
  </si>
  <si>
    <t>Nombre de COPIL avec d'autres formats</t>
  </si>
  <si>
    <t>Nombre de personnes dans le COPIL (1er quartile)</t>
  </si>
  <si>
    <t>Nombre de personnes dans le COPIL (3e quartile)</t>
  </si>
  <si>
    <t>Nombre de personnes dans le COPIL (4e quartile)</t>
  </si>
  <si>
    <t>Nombre de personnes dans le COPIL (2e quartile/médiane)</t>
  </si>
  <si>
    <t>Moyenne du % des élus des collectivités territoriales</t>
  </si>
  <si>
    <t>Moyenne du % des agents des collectivités territoriales</t>
  </si>
  <si>
    <t>% Représentants.es des collectivités territoriales (élu.e)</t>
  </si>
  <si>
    <t>% Représentants.es des collectivités territoriales (agent)</t>
  </si>
  <si>
    <t>% Représentants.es de l'Etat</t>
  </si>
  <si>
    <t>% Acteurs.trices de la recherche et de l'enseignement</t>
  </si>
  <si>
    <t>% Acteurs.trices de la production agricole dont foncier</t>
  </si>
  <si>
    <t>% Acteurs.trices de la restauration collective</t>
  </si>
  <si>
    <t>% Acteurs.trices de la transformation agroalimentaire</t>
  </si>
  <si>
    <t>% Acteurs.trices de la restauration commerciale</t>
  </si>
  <si>
    <t>% Acteurs.trices du social</t>
  </si>
  <si>
    <t>% Acteurs.trices de la santé</t>
  </si>
  <si>
    <t>% Représentants.es des consommateurs</t>
  </si>
  <si>
    <t>% Acteurs.trices environnementaux</t>
  </si>
  <si>
    <t>% Acteurs.trices de la distribution alimentaire</t>
  </si>
  <si>
    <t>% Autres acteurs.trices</t>
  </si>
  <si>
    <t>Moyenne % Représentants.es de l'Etat</t>
  </si>
  <si>
    <t>Moyenne % Acteurs.trices de la recherche et de l'enseignement</t>
  </si>
  <si>
    <t>Moyenne % Acteurs.trices de la production agricole dont foncier</t>
  </si>
  <si>
    <t>Moyenne % Acteurs.trices de la restauration collective</t>
  </si>
  <si>
    <t>Moyenne % Acteurs.trices de la transformation agroalimentaire</t>
  </si>
  <si>
    <t>Moyenne % Acteurs.trices de la restauration commerciale</t>
  </si>
  <si>
    <t>Moyenne % Acteurs.trices du social</t>
  </si>
  <si>
    <t>Moyenne % Acteurs.trices de la santé</t>
  </si>
  <si>
    <t>Moyenne % Représentants.es des consommateurs</t>
  </si>
  <si>
    <t>Moyenne % Acteurs.trices environnementaux</t>
  </si>
  <si>
    <t>Moyenne % Acteurs.trices de la distribution alimentaire</t>
  </si>
  <si>
    <t>Moyenne % Autres acteurs.trices</t>
  </si>
  <si>
    <t>Acteurs de la recherche et de l'enseignement</t>
  </si>
  <si>
    <t>Acteurs de la production agricole dont foncier</t>
  </si>
  <si>
    <t>Acteurs de la restauration collective</t>
  </si>
  <si>
    <t>Acteurs de la transformation agroalimentaire</t>
  </si>
  <si>
    <t>Acteurs du social</t>
  </si>
  <si>
    <t>Acteurs de la santé</t>
  </si>
  <si>
    <t>Acteurs environnementaux</t>
  </si>
  <si>
    <t>Acteurs de la distribution alimentaire</t>
  </si>
  <si>
    <t>Nb de formations réalisées par la DRAAF en 2025</t>
  </si>
  <si>
    <t>Nb de communes touchées par les formations de la DRAAF en 2025</t>
  </si>
  <si>
    <t>Nb de personnes touchées par les formations de la DRAAF en 2025</t>
  </si>
  <si>
    <t>Nb de formations DRAAF à venir en 2025</t>
  </si>
  <si>
    <t>H - Données complémentaires RC</t>
  </si>
  <si>
    <t>Moyenne du nombre de RC sur le territoire du PAT</t>
  </si>
  <si>
    <t>Nombre total de formations "ma cantine" réalisées par la DRAAF Normandie</t>
  </si>
  <si>
    <t>Nombre total de communes touchées par la formation "ma cantine" de la DRAAF Normandie</t>
  </si>
  <si>
    <t>Nombre total de participants et personnes touchés par la la formation "ma cantine" de la DRAAF Normandie</t>
  </si>
  <si>
    <t>Nombre de formations "ma cantine" prévues</t>
  </si>
  <si>
    <t>Moyenne du nombre de RC, sur le territoire du PAT, inscrits et ayant télédéclaré sur "ma cantine" (2023)</t>
  </si>
  <si>
    <t>Âge moyen des chefs d'exploitation en 2010</t>
  </si>
  <si>
    <t>Âge moyen des chefs d'exploitation en 2020</t>
  </si>
  <si>
    <t>% de femmes cheffes d'exploitations et co-exploitantes en 2010</t>
  </si>
  <si>
    <t>% de femmes cheffes d'exploitations et co-exploitantes en 2020</t>
  </si>
  <si>
    <t>Nb total d'exploitations en 2010</t>
  </si>
  <si>
    <t>Nb total d'exploitations en 2020</t>
  </si>
  <si>
    <t>Nombre d'exploitations certifiées bio en 2010</t>
  </si>
  <si>
    <t>Nombre d'exploitations certifiées bio en 2020</t>
  </si>
  <si>
    <t>Part du nb d'exploitations certifiées bio en 2020</t>
  </si>
  <si>
    <t>Médiane du nombre d'actions</t>
  </si>
  <si>
    <t>Moyenne du nombre d'actions</t>
  </si>
  <si>
    <t>Nombre de PAT membre du réseau France PAT</t>
  </si>
  <si>
    <t>Nombre de PAT membre du réseau normand des PAT</t>
  </si>
  <si>
    <t>Nombre de PAT membre du RANCOPER</t>
  </si>
  <si>
    <t>Nombre de PAT membre du réseau des PAT 76</t>
  </si>
  <si>
    <t>Nombre de PAT membre du réseau des PAT 27</t>
  </si>
  <si>
    <t>Nombre de PAT membre du REGAL</t>
  </si>
  <si>
    <t>Nombre de PAT membre du réseau normand Seine nourricière</t>
  </si>
  <si>
    <t>Nombre de PAT membre du réseau des PNR</t>
  </si>
  <si>
    <t>Nombre de PAT membre du réseau AGORES</t>
  </si>
  <si>
    <t>Nombre de PAT membre d'au moins un autre réseau</t>
  </si>
  <si>
    <t>1 - Actions phares</t>
  </si>
  <si>
    <t>E - Plan d'action (PAT de niveau 2)</t>
  </si>
  <si>
    <t>F - Budget et financements</t>
  </si>
  <si>
    <t>C - Reconnaissance des PAT</t>
  </si>
  <si>
    <t>H - Données complémentaires sur la restauration collective</t>
  </si>
  <si>
    <t>1.1 Objectif (en %)</t>
  </si>
  <si>
    <t>4.2 Objectif (en %)</t>
  </si>
  <si>
    <t>3.1 Objectif</t>
  </si>
  <si>
    <t>2.3 Objectif</t>
  </si>
  <si>
    <t>5.3 Objectif (en %)</t>
  </si>
  <si>
    <t>6.5 Objectif (en %)</t>
  </si>
  <si>
    <t>7.4 Objectif</t>
  </si>
  <si>
    <t>8.2 Objectif</t>
  </si>
  <si>
    <t>9.1 Objectif</t>
  </si>
  <si>
    <t>10.4 Objectif</t>
  </si>
  <si>
    <t>2.1 Objectif</t>
  </si>
  <si>
    <t>5.2 Objectif</t>
  </si>
  <si>
    <t>8.4 Objectif</t>
  </si>
  <si>
    <t>10.3 Objectif</t>
  </si>
  <si>
    <t>3.3 Objectif</t>
  </si>
  <si>
    <t>4.1 Objectif</t>
  </si>
  <si>
    <t>6.4 Objectif</t>
  </si>
  <si>
    <t>1.3 Objectif</t>
  </si>
  <si>
    <t>3.4 Objectif</t>
  </si>
  <si>
    <t>7.3 Objectif</t>
  </si>
  <si>
    <t>10.2 Objectif</t>
  </si>
  <si>
    <t>2.4 Objectif</t>
  </si>
  <si>
    <t>6.2 Objectif</t>
  </si>
  <si>
    <t>7.2 Objectif</t>
  </si>
  <si>
    <t>7.1 Objectif</t>
  </si>
  <si>
    <t>9.3 Nombre de personnes concernées par des actions visant au maitien et à l'attractivité des métiers dans les métiers dans le secteur de l'ESS</t>
  </si>
  <si>
    <t>9.3 Objectif</t>
  </si>
  <si>
    <t>9.3 Objectif atteint</t>
  </si>
  <si>
    <t>1.2 Objctif</t>
  </si>
  <si>
    <t>6.3 Objectif</t>
  </si>
  <si>
    <t>6.6 Objectif (en %)</t>
  </si>
  <si>
    <t>8.3 Objectif</t>
  </si>
  <si>
    <t>8.5 Objectif (en %)</t>
  </si>
  <si>
    <t xml:space="preserve">5.1 Objectif </t>
  </si>
  <si>
    <t>6.1 Objectif</t>
  </si>
  <si>
    <t>8.0.1 : % de restaurants collectifs inscrits et ayant réalisés leur télédéclaration sur "ma cantine" par rapport au nombre total de restaurants collectifs sous la responsabilité des partenaires du PAT</t>
  </si>
  <si>
    <t>8.0.1 Objectif % de restaurants collectifs inscrits et ayant réalisés leur télédéclaration sur "ma cantine" par rapport au nombre total de restaurants collectifs sous la responsabilité des partenaires du PAT</t>
  </si>
  <si>
    <t>2.2 Objectif</t>
  </si>
  <si>
    <t>9.2 Objectif</t>
  </si>
  <si>
    <t xml:space="preserve">3.2 Objectif </t>
  </si>
  <si>
    <t>10.1 Objectif</t>
  </si>
  <si>
    <t>Métropole</t>
  </si>
  <si>
    <t>Nombre d'élus référents avec pour mission l'alimentation/l'agriculture</t>
  </si>
  <si>
    <t>Nombre de PAT dont le porteur point d'entrée est une métropole</t>
  </si>
  <si>
    <t>Taux moyen de télédéclaration « ma cantine » des RC sous la responsabilité des structures porteuses d’un PAT ou de leurs partenaires</t>
  </si>
  <si>
    <t>Parc naturel régional</t>
  </si>
  <si>
    <t>Groupe d'EPCI ou PETR</t>
  </si>
  <si>
    <t>Nombre de PAT dont le porteur point d'entrée est un groupe d'EPCI ou un PETR</t>
  </si>
  <si>
    <t>Nombre de PAT dont le porteur point d'entrée est un PNR</t>
  </si>
  <si>
    <t>SAU moyenne</t>
  </si>
  <si>
    <t>SAU bio moyenne</t>
  </si>
  <si>
    <t>Nombre total de RC couverts par au moins un PAT (hors CD76 et PNR BdS)</t>
  </si>
  <si>
    <t>Nombre total de RC, couverts par au moins un PAT, inscrits et ayant télédéclaré sur "ma cantine" (hors CD76 et PNR BdS)</t>
  </si>
  <si>
    <t>Direction Développement Economique et Agricole</t>
  </si>
  <si>
    <t>Direction de la Stratégie Environementale</t>
  </si>
  <si>
    <t>Direction du Cycle de l'Eau</t>
  </si>
  <si>
    <t>Direction générales des services</t>
  </si>
  <si>
    <t>Transition écologique et énergétiques</t>
  </si>
  <si>
    <t>Attractivité du territoire</t>
  </si>
  <si>
    <t>Direction du développement économique et de la promotion du territoire</t>
  </si>
  <si>
    <t>Aménagement, transitions et mobilités</t>
  </si>
  <si>
    <t>Direction du développement économique</t>
  </si>
  <si>
    <t>Développement du territoire</t>
  </si>
  <si>
    <t>Aménagement du territoire et prospective</t>
  </si>
  <si>
    <t>Valorisation des ressources</t>
  </si>
  <si>
    <t>Economie durable, innovation et emploi</t>
  </si>
  <si>
    <t>Aménagement cadre de vie</t>
  </si>
  <si>
    <t>Direction développement du territoire</t>
  </si>
  <si>
    <t>Pôle technique - DGA technique</t>
  </si>
  <si>
    <t>Cadre de vie / environnement / développement / aménagement</t>
  </si>
  <si>
    <t>Aménagement durable</t>
  </si>
  <si>
    <t>Direction des Transitions</t>
  </si>
  <si>
    <t>Agriculture / Alimentation</t>
  </si>
  <si>
    <t>Economie</t>
  </si>
  <si>
    <t>Urbanisme</t>
  </si>
  <si>
    <t>Transition écologique / Environnement</t>
  </si>
  <si>
    <t>d26</t>
  </si>
  <si>
    <t>d27</t>
  </si>
  <si>
    <t>d28</t>
  </si>
  <si>
    <t>d29</t>
  </si>
  <si>
    <t>d30</t>
  </si>
  <si>
    <t>d31</t>
  </si>
  <si>
    <t>methodes_devaluations_1</t>
  </si>
  <si>
    <t>methodes_devaluations_2</t>
  </si>
  <si>
    <t>methodes_devaluations_3</t>
  </si>
  <si>
    <t>methodes_devaluations_precisions</t>
  </si>
  <si>
    <t>Autre (champ libre)</t>
  </si>
  <si>
    <t>définition d'indicateurs qui seront suivis dans le cadre de l'Observatoire du système alimentaire financé pour 3 ans</t>
  </si>
  <si>
    <t>Inspiration de plusieurs méthodes d'évaluation (auto-évaluation environnementale CEREMA et Les Greniers d'abondance) pour construire une méthode propre à la Métropole (objectifs 2023 et 2026, indicateurs de moyens et résultats par action). Nous avons défini de manière collective et concertée des indicateurs via le Comité des Partenaires (acteurs du territoire et services métropolitains). Le procédé d'évaluation sera mené en 2026 à la fin du mandat en incluant le Comité des Partenaires et le COPIL du PAT ainsi que le CETSE de la Métropole. L'outil Act21 déployé à l'échelle de la Métropole sera utilisé pour effectuer le suivi de l'application des politiques publiques de la collectivité.</t>
  </si>
  <si>
    <t>Méthode inspirée des Greniers d'abondance et du CEREMA</t>
  </si>
  <si>
    <t>Syalinnov</t>
  </si>
  <si>
    <t>Auto-évaluation environnementale - CGDD/CREMA</t>
  </si>
  <si>
    <t>Méthode basée sur les retours qualitatifs et quantitatifs des différentes actions</t>
  </si>
  <si>
    <t>ORSAT/Les Greniers d’Abondance</t>
  </si>
  <si>
    <t>Tableau de bord et indicateurs</t>
  </si>
  <si>
    <t>Approche orientée changement (AOC) - F3E/ANBDD</t>
  </si>
  <si>
    <t>NON</t>
  </si>
  <si>
    <t>Bas? sur les indicateurs d'impact des diff?rentes th?matiques +  Pr?-?valuation des actions selon la grille du document Quadrant conseil et Soliance, ADEME 2023</t>
  </si>
  <si>
    <t>PCAET</t>
  </si>
  <si>
    <t>PCAET - précisions</t>
  </si>
  <si>
    <t>SCOT</t>
  </si>
  <si>
    <t>SCOT - précisions</t>
  </si>
  <si>
    <t>PRSE</t>
  </si>
  <si>
    <t>PRSE - précisions</t>
  </si>
  <si>
    <t>CLS</t>
  </si>
  <si>
    <t>CLS - précisions</t>
  </si>
  <si>
    <t>PLU(i)</t>
  </si>
  <si>
    <t>PLU(i) - précisions</t>
  </si>
  <si>
    <t>Agenda 21</t>
  </si>
  <si>
    <t>Agenda 21 - précisions</t>
  </si>
  <si>
    <t>Cit'ergie</t>
  </si>
  <si>
    <t>Cit'ergie - précisions</t>
  </si>
  <si>
    <t>SRDEII</t>
  </si>
  <si>
    <t>SRDEII - précisions</t>
  </si>
  <si>
    <t>PDRR</t>
  </si>
  <si>
    <t>PDRR - précisions</t>
  </si>
  <si>
    <t>SRADDET</t>
  </si>
  <si>
    <t>SRADDET - précisions</t>
  </si>
  <si>
    <t>CTE</t>
  </si>
  <si>
    <t>CTE - précisions</t>
  </si>
  <si>
    <t>PRAD</t>
  </si>
  <si>
    <t>PRAD - précisions</t>
  </si>
  <si>
    <t>Autres</t>
  </si>
  <si>
    <t>Autres - précisions</t>
  </si>
  <si>
    <t>Cohérence PAT et PCAET : le projet de PCAET de Caen Métropole a été arrêté le 30 septembre 2022. Sa stratégie et son programme d’actions intègrent le thème de l’alimentation afin d’encourager les évolutions en cours pour le développement d’une alimentation plus locale, produite dans le respect de l’environnement. Le PCAET entend donc agir sur cinq leviers pour diminuer l'impact environnemental de la production alimentaire : ? Privilégier des viandes issues d'élevages extensifs locaux (sur prairies) afin d'éviter l'importation de denrées cultivées en Asie ou en Amérique latine. Inciter à augmenter la part des légumineuses dans le régime alimentaire. ? Manger des fruits et légumes de saison pour éviter les transports lointains et les dépenses énergétiques liées au chauffage des serres. ? Lutter contre le gaspillage alimentaire, du champ à l'assiette, en favorisant le glanage, la récupération des invendus, la consommation des légumes non standards, la maîtrise des quantités dans les cantines etc. ? Privilégier les produits locaux qui nécessitent peu de transport et les produits biologiques qui ne recourent pas aux engrais et produits phytosanitaires, qui privilégient un accès à l'herbe des animaux et valorisent les prairies et qui ont des rotations diversifiées incluant des légumineuses. ? Mobiliser les acteurs en charge des aspects environnementaux liés à l'alimentation pour mener des opérations de sensibilisation du grand public, suivies d'actions exemplaires dans la restauration collective scolaire, professionnelle, de santé.</t>
  </si>
  <si>
    <t>Les compétences PAT et SCOT sont gérées par la même structure, le Pôle métropolitain. En outre, l'agence d'urbanisme qui appuie le SCOT est aussi engagée dans le PAT pour le volet observatoire, et les 2 structures partagent le même directeur. Lors de la prochaine révision du SCOT, les enjeux de planification foncière agricole et alimentaire seront davantage intégrés aux prescriptions grâce à un travail conjoint entre l'animateur PAT et la chargée de mission SCOT.</t>
  </si>
  <si>
    <t>Des échanges ont lieu avec l'ARS sur les enjeux santé environnement.</t>
  </si>
  <si>
    <t>Le PAT sera convié aux réunions préparatoires du prochain CLS de Caen.</t>
  </si>
  <si>
    <t> Le PCAET de la Métropole a été adopté en décembre 2019. Il est actuellement en cours de réforme avec le SCOT et le PLU(i) de la Métropole pour constituer un document commun : le SCOT AEC PLUi Rouen Métropole 2050. Les actions suivantes du PAT sont communes au PCAET de 2019 : - Dispositif d’aide agricole (action 1.4 de l'axe opérationnel 1 : Réformer le dispositif d’aide agricole de la Métropole)- Favoriser les échanges entre les différents maillons de la chaîne producteurs/transformateurs, producteurs/acheteurs (les actions de l'axe opérationnels 2, 3 et 4) - Accompagner des projets de relocalisation alimentaire (toutes les actions / axes opérationnels)- Soutenir et accompagner les coalitions dont les actions porteront sur l’alimentation (action 3.1 de l'axe opérationnel 3  : Accompagner les communes dans la mise en oeuvre des lois EGalim et AGEC (dont la création du réseau des communes Agriculture et Alimentation))- Définir un dispositif d’accompagnement pour faciliter l’approvisionnement en produits locaux et durables dans la Restauration Hors Domicile (RHD) (action 3.1 : Accompagner les communes dans la mise en oeuvre des loisEGalim et AGEC, et action 3.3 : Accompagner les restaurants d’entreprise et commerciaux dans une démarche de restauration durable et locale, de l'axe opérationnel 3)- Créer un réseau d’échanges autour des enjeux agricoles et alimentaires (action 3.1 de l'axe opérationnel 3 dont la création du réseau des communes Agriculture et Alimentation) - Accompagner les agriculteurs à la conversion à l’agriculture biologique et aux changements de pratiques agricoles (action 2.1 de l'axe opérationnel 2 Structurer et développer la filière légumes de plein champ)- Concevoir et développer l’outil : création des applications cartographiques et tableaux de bord (action de l'axe stratégique 9 : Mettre en place un outil de cartographie dynamique de la transition agricole et alimentaire)Ces actions font l'objet d'un bilan annuel dans le cadre de l'outil Act21 de pilotage et d'évaluation des stratégies de la Métropole. Par ailleurs, un bilan à mi-parcours du PCAET a été réalisée par le Comité d'Evaluation de la Transition Social-Ecologique de la Métropole (CETSE). Le CETSE peut aussi à l'avenir intervenir dans l'évaluation des actions du PAT.</t>
  </si>
  <si>
    <t>La révision du SCOT en SCOT AEC PLU(i) Rouen Métropole 2050 incluera dans son plan d'actions les actions de transition agricole et alimentaire portée par le PAT.</t>
  </si>
  <si>
    <t>L'action Bien manger pour mon bébé ainsi que le Programme d'animation citoyenne (Pavillon des transitions) de l'axe opérationnel 4 sont inscrits dans le programme d'action du Contrat Local de Santé.</t>
  </si>
  <si>
    <t>Le PLU(i) est en cours de réforme générale (voir ci-dessus).Le service de la planification urbaine travaille à l'intégration des enjeux et objectifs stratégiques agricoles et alimentaires de la Métropole (via le travail mené dans l'action 1.1 Animer la cellule d’animation foncière de l'axe opérationnel 1), spatialisés dans le futur SCOT AEC PlU(i) Rouen Métropole 2050.  </t>
  </si>
  <si>
    <t>Le Conseil de Développement Durable (CDD) de la Métropole compte parmi ses membres des membres du Comité des Partenaires du PAT. En outre, la thématique agricole et alimentaire peut être abordée en CDD, notamment via des présentations périodiques des actions menées dans le PAT. Par ailleurs, la gouvernance du PAT comptera bientôt des membres représentants le CDD. </t>
  </si>
  <si>
    <t>PCAET 2024 - 2025 approuvé lors du Conseil Communautaire du 13 JUIN 2024Contribution à la réalisation du diagnostic et réalisation de 2 fiches actions :  - Fiche action CADRE 4.1.1 : AGIR EN FAVEUR DES FILIERES AGRICOLES DURALES : l'objectif est d'accompagner la transition écologique du territoire et particulièrement celle des agriculteurs. L'évolution de l'agriculture et son adaptation aux enjeux environnementaux sont des facteurs déterminants pour la préservation de l'eau potable, la lutte contre les phénomènes de ruissellement ou d'inondation, la préservation de la biodiversité mais aussi l'amélioration de la capacité du territoire à produire une alimentation de qualité et de proximité Mesures opérationnelles : 1 : plan de soutien à l'agriculture durable. La CU LHSM se positionne en animation d'un projet de développement de filières bio territorialisées sur la pointe de Caux, élargie à ses aires d'alimentation de captage, en partenariat avec les organismes agricoles, des agriculteurs des opérateurs économiques agricoles. Une première phase à permis d'identifier 2 opportunités de développement de filières bio : la filière Blé Farine Pain et la filière Légumes de plein champs 2 : Accompagnement au développement du maraichage : la production maraichère représente moins de 1% de la SAU du territoire. Dans la perspective de reterritorialiser l'agriculture et l'alimentation, la CU LHSM s'attèle depuis 2014 à soutenir ses filières car les exploitants ne sont pas remplacés -&gt; création d'un espace test agricole via l'acquisition d'une ancienne ferme maraichère, déploiement du projet ceinture verte facilitant l'installation de porteurs de projet en maraichage via la création d'une SCIC en maraichage 3 : Accompagnement financier aux pratiques agricoles durables. La CU LHSM a déployé une aide financiers directe aux exploitants agricoles depuis 2014, le Fonds d'Initiative Local pour l'Agriculture  FILA  - Fiche action CADRE 4.1.2 : CONSOLIDER LA COMMERCIALISATION DES PRODUITS AGRICOLES EN CIRCUITS COURTS : l'objectif est de renforcer la capacité d'auto-approvisionnement du territoire et donc sa résilience alimentaire, ainsi que d'assurer l'accessibilité de produits agricoles durales et de qualité auprès du plus grand nombre 1 : Valoriser les circuits courts pour accompagner la distribution de produits locaux. La CU LHSM s'investit régulièrement dans la création et diffusion d'outils de sensibilisation et de pédagogie à destination du public. Exemples : vidéos portraits d'agriculteurs, guide de la consommation en circuits courts, annuaire des producteurs en B to B. La CU accompagne aussi les communes du territoire avec la création de nouveaux marchés de plein vent valorisant les producteurs locaux. La Cu LHSM porte un projet de signalétique commune proposée aux producteurs, commerçants et restaurateurs issus du territoire 2 : Soutenir l'opportunité d'implantation d'outils filières : stockage, transformation logistique. En lien avec le projet AGRIPARIS SEINE, la collectivité a choisi prioritairement d'orienter cette démarche vers le volet logistique. Une étude de faisabilité d'une expérimentation logistique est en cours 3: Proposer un accompagnement à la restauration collective pour améliorer les approvisionnements durables et locaux. Cet accompagnement est proposé à tous les acteurs du territoire concernés par les respect de la loi EGALIM  Association à la construction et au suivi des indicateurs du PCAET</t>
  </si>
  <si>
    <t>Association à la démarche du SCOT sur le volet agricole.</t>
  </si>
  <si>
    <t>Particpation a des ateliers préalables pour intégrer des actions du PAT en faveur de l'alimenation de qualité</t>
  </si>
  <si>
    <t>Contribution à la réalisation du CLS 2025</t>
  </si>
  <si>
    <t>Réalisation du diagnostic agricole préalable à la réalisation du PLUI. Ellaboration du diagnostic agricole réalisé par la Chambre d'Agriculture via la réalisation d'une enquête individuelle auprès des agriculteurs et valorisation des résultats dans le cadre de réunions de concertation avec la profession. Réalisation d'une étude d'évaluation des impacts des zones à urbaniser en vigueur sur les exploitations agriccoles du territoire (réalisé par la Chambre d'Agricluture)Association du service pilotant le PAT à l'éllaboration du PADDAssociation diu service pilote du PAT à léllaboration des documents règlementaires</t>
  </si>
  <si>
    <t>Le PAT est associé à la démarche de labellisation en cours. </t>
  </si>
  <si>
    <t>Le PAT a été consulté en phase de diagnostic. Contribution via un questionnaire en ligne pour la Région Normandie. </t>
  </si>
  <si>
    <t>Alimenté par le PLUI via la direction de la Communauté urabine en charge de l'urbanismela CU LHSM a été associée à des réunions de concertation</t>
  </si>
  <si>
    <t>La mise en place du PAT est une action du PCAET</t>
  </si>
  <si>
    <t>Intégration des enjeux agricoles dans le SCOT :- Réalisation d'un diagnostic agricole dans le cadre des documents d’urbanisme locaux pour déterminer les potentiels agricoles en tenant compte des bâtiments et sites de production et de transformation, des principaux circuits d’engins agricoles mais aussi de la présence de secteurs en friche ou en déprise pouvant faire l’objet d’un retour à l’agriculture.- L'ouverture à l’urbanisation d’espaces agricoles prend en compte les perspectives de maintien et de développement des exploitants agricoles afin de favoriser la pérennité de ces exploitations- En franges des principaux pôles urbains, les documents d’urbanisme locaux identifient clairement le foncier agricole ayant vocation à ne jamais être artificialisé en vue d’éviter les spéculations et enfrichements d’une part et faciliter les investissements et la visibilité pour les exploitants d’autre part- Dans l’optique de favoriser les synergies et augmenter la valeur ajoutée aux productions du territoire, le SCoT encourage le développement d’équipements agricoles dédiés à la diversification et la transformation agricole pour valoriser l’agriculture locale </t>
  </si>
  <si>
    <t>Projet Mieux Manger pour Tous, en coursParcours d’éducation alimentaire et aux goûts pour la petite-enfance, en projet</t>
  </si>
  <si>
    <t>MAE Natura 2000Mesure Partenariat agricole</t>
  </si>
  <si>
    <t>PSE, programme d'accompagnement de foyers sur des thématiques alimentation et environnement</t>
  </si>
  <si>
    <t>Construction d'action de sensibilisation sport/alimentation/santé</t>
  </si>
  <si>
    <t>Observatoire du foncier avec une composante agricole</t>
  </si>
  <si>
    <t>PAT prévu par le PCAET. Action commune prévue sur l'autonomie énergétique des fermes.</t>
  </si>
  <si>
    <t>Actions communes sur la sensibilisation.</t>
  </si>
  <si>
    <t>Mieux protéger le foncier agricole lors de son renouvellement.</t>
  </si>
  <si>
    <t>MAEC</t>
  </si>
  <si>
    <t>Plusieurs mesures PCAET sont en lien avec le PAT: - Inciter un état des lieux dans chaque commune organisant des repas scolaires sur le respect de la loi EGALIM - Réimplantation de haies bocagères en partenariat avec les SMBV, le syndicat d’eau et la chambre d’agriculture- Elaborer et mettre en œuvre un plan alimentaire de territoire- Soutenir les structures d’animation, d’accompagnement et de formation intervenant auprès des agriculteurs- Communiquer auprès des agriculteurs les formations et les bonnes pratiques- Renforcer les circuit courts, soutenir les producteurs locaux Agir en faveur d’une consommation responsable (sensibiliser, éduquer, cours de cuisine)- Réduire la fracture entre urbain et monde agricole (rencontre habitants/agriculteurs, porte ouverte exploitation), valoriser les pratiques agricoles « vertueuses » (portrait agriculteur, organisation de randonnées sur le thème de l’agriculture, etc.)ACTIONS CONCRETES: réalisation d'un état des lieux dans les communes volontairesétude sur l'intérêt biodiversité des haies du corridor d'importance régionalvalorisation des producteurs locaux via l'office du tourisme (recensement de l'offre et visite des exploitations - porte ouverte)accompagnement des restaurations collectives dans l'approvisionnement de qualité et de proximité</t>
  </si>
  <si>
    <t>Le SCOT du PETR Pays Plateau de Caux Maritime est en cours de révision. Un des objectifs est celui de la valorisation du cadre de vie et de la préservation de l'identité du Pays de Caux, notamment la valorisation du plateau agricole. L'objectif 3 concerne le renforcement des productions et filières locales. Le PAT est un outil pour le suivi des objectifs du SCOT. ACTIONS CONCRETESParticipation à la révision du SCOT dans ses instancesValorisation de l'agriculture de plateau (portes ouvertes, communication,...)Valorisation des productions locales</t>
  </si>
  <si>
    <t>Le PAT d'Yvetot Normandie participe à la mise en œuvre à l'objectif 4.2 du PRSE: " : Développer les compétences en santé-environnement des jeunes en milieu scolaire" en développement l'éducation à l'alimentation dans les écoles de son territoireACTIONS CONCRETES:Réalisation d'une boite à outils sur l'agriculture du territoire pour les scolaires (mais pas uniquement)Animation sur l'alimentation dans les écoles dans le cadre de la Semaine du Goût</t>
  </si>
  <si>
    <t>Nous ne disposons pas de CLS  mais un Contrat Territorial Global (convention avec la CAF) dont le coordinateur est la CCYN. Des liens sont réalisés dans le cadre des groupes de travail. Cela permet d’associer les partenaires sociaux et santé à la démarche. ACTIONS CONCRETESParticipation de la CAF et autres acteurs sociaux dans nos groupes de travail Social et AlimentationAnimations seniors cuisine</t>
  </si>
  <si>
    <t> En 2020, le Projet d’Aménagement et de Développement Durables du PLUi a défini plusieurs objectifs relatifs à la stratégie agricole : maintenir et valoriser des activités agricoles (objectif 1.3) et assurer la préservation de la ressource en eau en qualité comme en quantité (objectif 3.2). ACTIONS CONCRETES- Valorisation des exploitations agricoles du territoire (portes ouvertes 4 par an, réalisation d'un panneau de communication sur l'agriculture)- Débat agriculteurs/habitants sur les pratiques agricoles</t>
  </si>
  <si>
    <t>Yvetot Normandie ne possède pas d'Agenda 21 local  cependant l'intercommunalité a choisi, via sa stratégie "Territoire Durable 2030", de suivre les objectifs de développement durable établis par l'Agenda 2030. Ainsi, via le PAT, Yvetot Normandie chercher à atteindre les objectifs suivants: - 1 Pas de pauvreté- 2 Pas de faim- 3 bonne santé et bien-être- 6 eau propre et assainissement- 8 travail décent et croissance économique- 10 inégalités réduites- 12 consommation et production responsables- 13 mesures relatives à la lutte contre le changement climatique- 15 vie terrestre- 17 partenariats pour la réalisation des objectifs</t>
  </si>
  <si>
    <t>Le SRADDET Normandie porte plusieurs volets. Avec le PAT d'Yvetot Normandie, nous participons à sa mise en œuvre: la valorisation du cadre de vie et des paysages agricoles, l'intégration des personnes fragiles dans les politiques alimentaires, la préservation des terres agricoles, faire progresser le tri à la source.  ACTIONS CONCRETES: - déploiement des haies bocagères à la suite de l'étude de la trame verte- projet de la table solidaire avec les bénéficiaires de l'épicerie solidaire- animation agricole pour lutter contre l'agrandissement des exploitations agricoles- PLPDMA</t>
  </si>
  <si>
    <t>Le CTE est établi chaque année. Sur la question alimentaire et agricole, quelques projets ont été inscrits comme en 2021 avec la rénovation de la cuisine centrale du CCAS d'Yvetot. ACTIONS CONCRETES: Réalisation de la rénovation de la cuisine centrale du CCAS (mise aux normes, agrandissement,...)</t>
  </si>
  <si>
    <t> Le PAT d’Yvetot Normandie permet de répondre aux priorités du PRAD Haut Normand : développer les filières courtes, promouvoir l’agriculture auprès des habitants du territoire, prise en compte des enjeux environnementaux, notamment érosion, inondation et maintien du corridor écologique d’importance régionale, valorisation de la filière d’élevage. ACTIONS CONCRETES: travail en lien avec l'interco voisine sur la filière maraichageréalisation d'une affiche sur l'agriculture du territoire et réalisation d'un débat agriculteurs-habitantsformation des élus sur le changement climatique, notamment sur la question de l'eau et de l'agriculturetravail pour la replantationvalorisation de la filière élevage</t>
  </si>
  <si>
    <t>Avec PVD, Yvetot Normandie a un lien privilégié avec les communes du territoire afin de développer leurs projets. Le chargé de projet PVD est la porte d'entrée pour les communes et permet de faire le lien avec les différentes politiques du territoire. actions concrètes: communication des projets dans la lettre hebdomadaire pour les communesLe PLPDMA est en cours de rédaction et porte entre autres des actions de réduction et de valorisation des biodéchets ainsi que des objectifs de lutte contre le gaspillage alimentaire. Un travail commun entre les services rudologie et transition écologique est donc en cours auprès du grand public et de la restauration collective. actions concrètes: défis assiettes vides, sensibilisation dans les écoles, animations, diagnostic dans les cantinesLa stratégie de développement touristique est en cours de réalisation depuis 2021. Plusieurs objectifs y ont été inscrits en lien avec le PAT dont celui de mettre en tourisme l'offre commerciale, artisanale et agricole du territoire. actions concrètes: réalisation d'une programme annuel d'animations avec les animations PAT + alimentation des adhérents à l'office sur le volet alimentation</t>
  </si>
  <si>
    <t>Le Plant Climat Air Energie Territorial (PCAET) de l'intercom de la Vire au Noireau prévoient plusieurs actions phares en lien avec le Programme Alimentaire Territorial (PAT). Elles font parties d'un axe clé du PCAET.</t>
  </si>
  <si>
    <t>Il est en cours de révision sur le territoire</t>
  </si>
  <si>
    <t>Le Cit'ergie de la commune de Vire-Normandie a mis en place plusieurs actions, notamment sur la réduction des produits phytosanitaires et le compostage</t>
  </si>
  <si>
    <t>En cours de réalisation</t>
  </si>
  <si>
    <t>Promouvoir les circuits alimentaire de proximité.
Participer à la lutte contre le gaspillage alimentaire.
Réduire l'impact de la gestion des déchets : réduction à la source des biodéchets.</t>
  </si>
  <si>
    <t>Contribuer à l'émergence d'un parcours "nutrition santé"
- Favoriser l'interconnaissance des acteurs autour de la" promotion de la nutrition" (producteurs en vente directe, diététicienne, atelier cuisine...).
- Contribuer à la co-construction d'une offre d'actions nutrition (panier de produits locaux, diététicienne, atelier cuisine, goutés agglo lors de manifestations, atelier jardin...).</t>
  </si>
  <si>
    <t>- Accompagnement à la valorisation d'espaces délaissés via la création de vergers communaux.
- Cycle d'information et de sensibilisation sur l'installation - transmission agricole et promotion des actions agroécologiques.</t>
  </si>
  <si>
    <t>Le 10 octobre 2019, les élus du Conseil communautaire de Flers Agglo ont voté le lancement d’une démarche pour élaborer un Plan Climat Air Energie Territorial (PCAET). Ce plan permettra la transition énergétique du territoire.Suite à une consultation, le bureau d’étude Carbone Consulting a été retenu pour accompagner Flers Agglo dans l’élaboration de son PCAET.https://www.flers-agglo.fr/mon-quotidien/environnement/plan-climat-air-energie/</t>
  </si>
  <si>
    <t>En cours de recrutement.</t>
  </si>
  <si>
    <t>La santé constitue l’un des principaux défis pour nos territoires : désertification médicale, santé des jeunes, des aînés ou encore des personnes fragilisées par la maladie ou la précarité…Nos territoires disposent de nombreuses ressources et acteurs œuvrant dans le domaine de la santé. C’est pourquoi, face à la montée en puissance des questions de santé qui préoccupent nos professionnels et nos habitants, la collectivité s’est associée à l’Agence Régionale de Santé Normandie pour l’élaboration d’un Contrat Local de Santé.Les objectifs du contrat local de santéSigné le 22 novembre 2023, le Contrat Local de Santé (CLS) a pour objectif de construire avec l’ensemble des acteurs de santé, du social et du médico- social, un projet de santé adapté aux spécificités du territoire afin de conduire des actions qui répondent au plus juste aux besoins de ses habitants. En consolidant les partenariats locaux autour d’un projet commun, le Contrat Local de Santé favorise une articulation concertée des politiques publiques et actions menées sur le territoire. Il est un outil conçu pour répondre aux enjeux de santé globaux sur un territoire déterminé.Il accorde une part importante à la promotion de la santé et tient compte de l’ensemble des déterminants environnementaux, sociaux, économiques et individuels. Ces déterminants se définissent comme étant des facteurs influençant l’état de santé d’une population et peuvent être classés dans quatre volets : les caractéristiques individuelles, les milieux de vie, les systèmes et le contexte global.Le Contrat Local de Santé est un outil innovant qui résulte d’un travail de coopération entre la Communauté d’Agglomération de Flers Agglo et l’Agence Régionale de la Santé Normandie.Le programme d’actions du Contrat Local de Santé de la Collectivité a été élaboré à partir des besoins qualitatifs et quantitatifs établis par le Diagnostic Local de Santé (DLS) qui a permis de dresser un état des lieux, d’analyser les problématiques de santé du territoire et leurs besoins et d’aider à la définition des priorités territoriales de santé. Des ateliers de travail collaboratifs ont été menées avec les partenaires désireux de s’associer dans cette démarche.En mai et juin 2023, 8 ateliers thématiques ont été organisés. Ils ont mobilisé des élus, des professionnels de santé, des représentants du secteur sanitaire et médico social, des associations… C’est plus de 70 participants qui ont contribué et ont fait émaner des pistes de réflexions.Les axes prioritaires retenus, pour la période 2023-2026, pour le Contrat Local de Santé de Flers Agglo sont les suivants :Renforcer l’accès aux soinsRenforcer la pratique de l’activité physique et adopter des comportements alimentaires sainsPrévenir et prendre en charge la santé mentale et les addictionsPromouvoir des environnements favorables à la santéLes actions définies à partir du Diagnostic Territorial de Santé sont en adéquation avec les projets prioritaires de l’ARS Normandie définis dans le projet Régional de santé 2023-2028.https://www.flers-agglo.fr/2023/11/23/flers-agglo-renforce-son-action-pour-la-sante-sur-le-territoire/</t>
  </si>
  <si>
    <t>Le CCAS de Flers Agglo est très actif sur les sujets d'alimentation et est donc en lien lien étroit avec l'agent chargé du PAT. Le CCAS met notamment en place des actions concrètes dans le cadre de l’appel à projet « Mieux Manger Ensemble », celles-ci consistent à améliorer l’accès à la nourriture de qualité aux personnes en situation de précarité. Cette démarche permet à un groupe de citoyens « tournant » en situation de précarité, de bénéficier d’un ensemble d’ateliers, de visites, en vue de se réapproprier les sujets qui gravitent autour de l’alimentation : cuisine, santé, lien social, production locale. Ils reçoivent des chèques alimentaires pour acheter des aliments sains et locaux – en parallèle un travail de groupe est en cours pour permettre à un comité citoyen et à l’agglo de co-construire un projet de Sécurité Sociale Alimentaire sur le territoire.</t>
  </si>
  <si>
    <t>Le PAT est issu d'une action du PCAET. D'autres actions du PCAET sont en lien avec le PAT : - la création d'un pôle agriculture biologique, - la création d'une légumerie (ouverture de la légumerie en 2022) - le soutien au développement d'un jardin d'insertion en maraichage biologique</t>
  </si>
  <si>
    <t>- formation des structures sociales au dispositif "nutrition précarité" de l'ARS</t>
  </si>
  <si>
    <t>- Extension de deux dispositifs des bassins d'alimentation de captage : suivi herbe et conseil individuel dans un cadre collectif. - Développement d'un programme de plantation de haie multi enjeux. - Mise en place d'un dispositif d'aide à l'installation de petits producteurs locaux qui exercent une culture de proximité, respectueuse de la ressource, voire à une agriculture biologique.</t>
  </si>
  <si>
    <t>Le PAT est une des d?clinaisons op?rationnelles du SCOT-AEC</t>
  </si>
  <si>
    <t>Les enjeux du PAT seront en partie int?gr?s dans le SCOT en cours de construction qui vaudra PCAET</t>
  </si>
  <si>
    <t>Le Contrat Local de Sant? d?marre sa construction en 2024, aussi, le service D?veloppement durable portant le PCAET et le PAT (notamment) sera int?gr? dans les instances de concertation.</t>
  </si>
  <si>
    <t>Travail conjoint, notamment pour la remont?e des indicateurs?</t>
  </si>
  <si>
    <t>Territoire engag? Climat Air Energie</t>
  </si>
  <si>
    <t>I - Transversalité de la démarche</t>
  </si>
  <si>
    <t>1 - Réseaux</t>
  </si>
  <si>
    <t>autres_partenaires_engages_1_type</t>
  </si>
  <si>
    <t>autres_partenaires_engages_1_noms</t>
  </si>
  <si>
    <t>autres_partenaires_engages_2_type</t>
  </si>
  <si>
    <t>autres_partenaires_engages_2_noms</t>
  </si>
  <si>
    <t>autres_partenaires_engages_3_type</t>
  </si>
  <si>
    <t>autres_partenaires_engages_3_noms</t>
  </si>
  <si>
    <t>autres_partenaires_engages_4_type</t>
  </si>
  <si>
    <t>autres_partenaires_engages_4_noms</t>
  </si>
  <si>
    <t>autres_partenaires_engages_5_type</t>
  </si>
  <si>
    <t>autres_partenaires_engages_5_noms</t>
  </si>
  <si>
    <t>autres_partenaires_engages_6_type</t>
  </si>
  <si>
    <t>autres_partenaires_engages_6_noms</t>
  </si>
  <si>
    <t>autres_partenaires_engages_7_type</t>
  </si>
  <si>
    <t>autres_partenaires_engages_7_noms</t>
  </si>
  <si>
    <t>autres_partenaires_engages_8_type</t>
  </si>
  <si>
    <t>autres_partenaires_engages_8_noms</t>
  </si>
  <si>
    <t>autres_partenaires_engages_9_type</t>
  </si>
  <si>
    <t>autres_partenaires_engages_9_noms</t>
  </si>
  <si>
    <t>autres_partenaires_engages_10_type</t>
  </si>
  <si>
    <t>autres_partenaires_engages_10_noms</t>
  </si>
  <si>
    <t>autres_partenaires_engages_11_type</t>
  </si>
  <si>
    <t>autres_partenaires_engages_11_noms</t>
  </si>
  <si>
    <t>autres_partenaires_engages_12_type</t>
  </si>
  <si>
    <t>autres_partenaires_engages_12_noms</t>
  </si>
  <si>
    <t>Collectivités territoriales, État</t>
  </si>
  <si>
    <t>Cu Caen la mer, CC Coeur de Nacre, CC Vallées de l'Orne et de l'Odon, CC Val ès Dunes, Pays de Falaise, CC Cingal Suisse Normande, Région Normandie, DRAAF Normandie, Département du Calvados, DDTM du Calvados</t>
  </si>
  <si>
    <t>Aucame - Agence d'urbanisme de Caen, Laboratoire ESO - Université de Caen</t>
  </si>
  <si>
    <t>SAFER Normandie</t>
  </si>
  <si>
    <t>Marché de gros de Caen, Banque alimentaire du Calvados</t>
  </si>
  <si>
    <t>REGAL Normandie</t>
  </si>
  <si>
    <t>DRAAF Normandie, Région Normandie, Département de Seine Maritime, Agglomération Seine Eure, PNR des Boucles de la Seine Normande, Communauté Urbaine Le Havre Seine Métropole, Communauté de Communes Inter-Caux Vexin, Communauté de Communes Caux Austreberthe, Syndicat de Bassins Versants Cailly Aubette Robec, Département de l'Eure, Communes de la Métropole engagées dans les axes du PAT, Communauté de Communes du Roumois Seine, Agence de l'Eau Seine Normandie</t>
  </si>
  <si>
    <t>Unilasalle, Naturapôle</t>
  </si>
  <si>
    <t>Chambre d'Agriculture Régionale de Normandie, Bio en Normandie, Réseau des CIVAM Normands, Terre de Liens, SAFER de Normandie, Réseau des AMAP Haut-Normand, Triticum, SCIC Ceinture Verte Rouen Normandie, Agence d'Urbanisme de Rouen et des Boucles de Seine et d'Eure</t>
  </si>
  <si>
    <t>OS Race Normande, AREA</t>
  </si>
  <si>
    <t>Réseau Mon Restau Responsable, SIREST Rouen Bois-Guillaume, Communes du Réseau Agriculture et Alimentation</t>
  </si>
  <si>
    <t>Acteurs de la restauration commerciale</t>
  </si>
  <si>
    <t>Ville de Rouen (Ville créative de l'UNESCO - catégorie gastronomie et réseau associé), Office de Tourisme, Club des toques</t>
  </si>
  <si>
    <t>MIN de Rouen, Alternoo, ANDES</t>
  </si>
  <si>
    <t>Représentants des consommateurs</t>
  </si>
  <si>
    <t>Conseil de développement durable de la Métropole</t>
  </si>
  <si>
    <t>ARS</t>
  </si>
  <si>
    <t>Le champ des Possibles, Manger Demain</t>
  </si>
  <si>
    <t>WWF France, ANBDD, REGAL</t>
  </si>
  <si>
    <t>AgriParis Seine, Ville de Paris- Projet Seine Nourricière (AMI Démonstrateur Territorial Banque des Territoires)</t>
  </si>
  <si>
    <t>Parc Naturel de Boucles de la Seine Normande, Métropole Rouen Normandie, Association AgriParis Seine</t>
  </si>
  <si>
    <t>Naturapôle d'Yvetot, MFR de la Cerlangue</t>
  </si>
  <si>
    <t>SAFER, Chambre d'Agriculture, Réseau des CIVAM, Bio en Normandie</t>
  </si>
  <si>
    <t>Les 54 communes du territoire</t>
  </si>
  <si>
    <t>Réseau des AMAP Normand</t>
  </si>
  <si>
    <t>Direction santé de la CU LHSM porteuse du CLS</t>
  </si>
  <si>
    <t>COCOLUPA 76 : Commission de Coordiantion de la Lutte contre la Précarité portée par la DDETS et le CD 76</t>
  </si>
  <si>
    <t>France Nature Environnement</t>
  </si>
  <si>
    <t>Ecole de production "Ecole des Semeurs"</t>
  </si>
  <si>
    <t>Chambre d'agriculture, Réseau des CIVAM Normands, Bio en Normandie</t>
  </si>
  <si>
    <t>légumerie conserverie Les Petites l'Ouches</t>
  </si>
  <si>
    <t>Chambre des Métiers et de l'Artisanat</t>
  </si>
  <si>
    <t>Chambre de Commerce et de l'Industrie</t>
  </si>
  <si>
    <t>Promotion Santé Normandie</t>
  </si>
  <si>
    <t>MSA, CCIAS, Association ACCES, Centre Social de la Ville de Brionne, CCAS de Mesnil en Ouche</t>
  </si>
  <si>
    <t>CPIE Terres de l'Eure Pays d'Ouche,</t>
  </si>
  <si>
    <t>SCIC Les Nouvelles Coordonnées</t>
  </si>
  <si>
    <t>Communes du territoire</t>
  </si>
  <si>
    <t>Métropole Rouen Normandie, Seine Normandie Agglomération, Communauté de communes lyons andelle, Communauté de communes du Vexin normand</t>
  </si>
  <si>
    <t>Safer, Terres de Liens</t>
  </si>
  <si>
    <t>Régie des 2 Airelles</t>
  </si>
  <si>
    <t>CCAS</t>
  </si>
  <si>
    <t>Centres sociaux, Restos du Coeur, Secours Populaire, Secours Catholique, Banque alimentaire</t>
  </si>
  <si>
    <t>Transition'Eure, Regal Normand</t>
  </si>
  <si>
    <t>le havre seine-métropole, métropole rouen normandie, caux seine agglo, petr pays de bray, communauté de communes des villes soeurs, terroir de caux</t>
  </si>
  <si>
    <t>chambre d'agriculture de seine-maritime</t>
  </si>
  <si>
    <t>address</t>
  </si>
  <si>
    <t>france nature environnement REGAL Normandie</t>
  </si>
  <si>
    <t>CNFPT, Seine Maritime Attractivité (SMA), GRDF</t>
  </si>
  <si>
    <t>Lycée professionnel agricole de Brémontier-Merval</t>
  </si>
  <si>
    <t>CCAS ET ASSOCIATION ISA</t>
  </si>
  <si>
    <t>Chambre d'Agriculture de Normandie, Bio en Normandie, CIVAM Normands</t>
  </si>
  <si>
    <t>Souleuvre-en-Bocage, Vire-Normandie, Valdalière, Condé-en-Normandie, Noues-de-Sienne, Saint-Denis-de-Méré, Landelles-et-Coupigny</t>
  </si>
  <si>
    <t>ANBDD</t>
  </si>
  <si>
    <t>Lycée Agricole de Saint-Lô Thère, EM Normandie, ACTALIA</t>
  </si>
  <si>
    <t>Les agriculteurs en vente directe, Bio en Normandie, Rhizome</t>
  </si>
  <si>
    <t>, AREA Normandie</t>
  </si>
  <si>
    <t>Les communes, Les chefs de la restauration collective</t>
  </si>
  <si>
    <t>Les plats de Françoise</t>
  </si>
  <si>
    <t>La Poste, La SCIC Coop Circuits</t>
  </si>
  <si>
    <t>Saint-Lô Agglo - Contrat Local de Santé</t>
  </si>
  <si>
    <t>La Banque Alimentaire, Le CCAS</t>
  </si>
  <si>
    <t>Association Graines de partage, SAPERE - Classes du goût, La SCIC les petits composteurs</t>
  </si>
  <si>
    <t>, Département de la Manche, Ville de Cherbourg en Cotentin</t>
  </si>
  <si>
    <t>, Chambre Régionale d'Agriculture de Normandie, Bio en Normandie</t>
  </si>
  <si>
    <t>Chambre de commerce et d'industrie, Chambre de métiers et de l'artisanat</t>
  </si>
  <si>
    <t>Cuisine La Pérégrine</t>
  </si>
  <si>
    <t>Epi'étu</t>
  </si>
  <si>
    <t>Conseil de développement du Cotentin</t>
  </si>
  <si>
    <t>L'Espace-Temps FJT</t>
  </si>
  <si>
    <t>Direction de l'Environnement de l'Agglomération du Cotentin, Direction des Déchets Ménagers et Assimilés de l'Agglomération du Cotentin</t>
  </si>
  <si>
    <t>Ferme de la Berouette, Carottes et Compagnie, Rhizome, Terre de Liens, Chambre d'agriculture 61, Collectif PAMPAM, EARL Autour du Potager</t>
  </si>
  <si>
    <t>GIP de Flers</t>
  </si>
  <si>
    <t>MJC de Flers, Planeth Patient, CDOS 61</t>
  </si>
  <si>
    <t>Centre d'Actions Sociales de Flers - CCAS, AIFR Bocage, Régie de Quartiers - Arc en Ciel, ESAT de Flers, Unicité</t>
  </si>
  <si>
    <t>CPIE Collines Normandes, La Coop des Territoires, Bio en Normandie, Réseau des CIVAM Normands, API Potager, France Nature Environnement - REGAL Normandie</t>
  </si>
  <si>
    <t>SIRTOM, Les Fourmies Vertes, All Livres, AGIR La Redingote, Association Les Radis de Vassy</t>
  </si>
  <si>
    <t>Région Normandie</t>
  </si>
  <si>
    <t>Ecoles du Territoire,</t>
  </si>
  <si>
    <t>Terre de Liens, Réseau des CIVAM Normands</t>
  </si>
  <si>
    <t>Restaurants scolaires du territoire, Réseau des CIVAM Normands, REGAL Normandie</t>
  </si>
  <si>
    <t>Points de vente en produits locaux</t>
  </si>
  <si>
    <t>Diététiciennes du territoire, Agence Régionale de santé</t>
  </si>
  <si>
    <t>CCAS du territoire, Associations du territoire, Réseau Cocagne, Association Graine en main</t>
  </si>
  <si>
    <t>C2 la cuisine, Triticum, Fermes du territoires en circuit-court, Chambre d'agriculture,</t>
  </si>
  <si>
    <t>Agrocampus Ouest, INRAE</t>
  </si>
  <si>
    <t>Chambre d'Agriculture 28, Chambre d'Agriuclture 61, ? L?gumineuses du Perche, Agro?cologie, Fili?res et Habitudes Alimentaires ? (LAFHAA), Rhizome, BioCentre, BioCer, CIVAM Bretagne, Bio en Normandie</t>
  </si>
  <si>
    <t xml:space="preserve">Mouvement des cuisines nourrrici?res, MIL Perche (https://www.milperche.fr/), </t>
  </si>
  <si>
    <t>Repr?sentants des consommateurs</t>
  </si>
  <si>
    <t>Foyer rural de Saint-Hilaire</t>
  </si>
  <si>
    <t>ATHENA</t>
  </si>
  <si>
    <t>Bois bocage ?nergie</t>
  </si>
  <si>
    <t>ADEME, Région Normandie, P2AO</t>
  </si>
  <si>
    <t>ANBDD, Université de Caen Normandie</t>
  </si>
  <si>
    <t>Terre de liens Normandie, Safer, Bio en Normandie, Rhizome, Chambre Régionale d'Agriculture de Normandie, Groupements de producteurs du territoire</t>
  </si>
  <si>
    <t>SCIC Nourrir l'avenir, Qu'est-ce qu'on mange demain dans le bocage ? (QQMDB) - Coop des territoires</t>
  </si>
  <si>
    <t>Newcold, CCAS d'Argentan - Epicerie sociale Au p'tit plus</t>
  </si>
  <si>
    <t>Réseau territorial de promotion de la santé</t>
  </si>
  <si>
    <t>CCAS d'Argentan - Epicerie solidaire Au p'tit plus, Mission locale d'Argentan, ASI Développement - REAJIS, ADAPEI 61 - ESAT de la Pommeraie</t>
  </si>
  <si>
    <t>ANBDD, REGAL</t>
  </si>
  <si>
    <t>Rhizome, Biopousses</t>
  </si>
  <si>
    <t>Les gestionnaires de la restauration collective, Les communes</t>
  </si>
  <si>
    <t>Granville Terre et Mer - Contrat Local de Santé</t>
  </si>
  <si>
    <t>Centre social de l'Agora</t>
  </si>
  <si>
    <t>Réseau Mieuh Normandie</t>
  </si>
  <si>
    <t>Cantines Terroir de Caux</t>
  </si>
  <si>
    <t>CIVAM</t>
  </si>
  <si>
    <t>SARL Les labos de Jnie</t>
  </si>
  <si>
    <t>API Restauration</t>
  </si>
  <si>
    <t>SARL La Potinière</t>
  </si>
  <si>
    <t>Département 76</t>
  </si>
  <si>
    <t>Parc Naturel Régional des Boucles de la Seine Normande</t>
  </si>
  <si>
    <t>Bayeux Intercom, Isigny Omaha Intercom, Seulles Terre et Mer, Département du Calvados</t>
  </si>
  <si>
    <t>Chambre d'Agriculture du Calvados, Chambre de Commerce et d'Industrie, Chambre des Métiers et de l'Artisanat, Bio en Normandie, Normandie Fraicheur Mer, Le SEROC (syndicat de traitement et de valorisation des déchets)</t>
  </si>
  <si>
    <t>Collectivit?s territoriales, ?tat</t>
  </si>
  <si>
    <t>DRAAF, Pays d'Alen?on (LEADER), Ville d'Alen?on</t>
  </si>
  <si>
    <t>IUT Grand Ouest Normandie</t>
  </si>
  <si>
    <t>Chambre R?gionale d'Agriculture de Normandie, Bio en Normandie, Terre de Liens, Le R?seau des CIVAM, CAE Rhizome</t>
  </si>
  <si>
    <t>Centre Communal d'Actions Sociales, La R?gie des Quartiers, Les restos du Coeur</t>
  </si>
  <si>
    <t>Parc naturel r?gional Normandie Maine</t>
  </si>
  <si>
    <t>Chambre des m?tiers et de l'artisanat Normandie, Chambre des m?tiers et de l'artisanat Pays de la Loire</t>
  </si>
  <si>
    <t>2 - Partenaires engagés dans la mise en œuvre du PAT</t>
  </si>
  <si>
    <t>La politique européenne de développement rural et le Feader</t>
  </si>
  <si>
    <t>Le programme LEADER</t>
  </si>
  <si>
    <t xml:space="preserve"> Les programmes de coopération territoriale européenne</t>
  </si>
  <si>
    <t xml:space="preserve"> Les Contrats de Relance et de Transition Ecologique - CRTE</t>
  </si>
  <si>
    <t xml:space="preserve"> Les aides des Régions</t>
  </si>
  <si>
    <t xml:space="preserve"> Les aides des Départements</t>
  </si>
  <si>
    <t xml:space="preserve"> Le Programme national nutrition-santé (PNNS)</t>
  </si>
  <si>
    <t xml:space="preserve"> Les aides de l’Agence de l’environnement et de la maîtrise de l’énergie (Ademe)</t>
  </si>
  <si>
    <t xml:space="preserve"> Les aides de l’Agence de l’eau</t>
  </si>
  <si>
    <t xml:space="preserve"> Politique de la ville et contrat de ville</t>
  </si>
  <si>
    <t>3 - Actions types</t>
  </si>
  <si>
    <t>K - Méthodes d'évaluation</t>
  </si>
  <si>
    <t>J - Coopération inter-PAT et inter-territoriale</t>
  </si>
  <si>
    <t>actions_de_cooperation_avec_dautres_pat_description</t>
  </si>
  <si>
    <t>Le réseau normand des PAT permet aux animateurs PAT de se rencontrer régulièrement. Les échanges d'informations ont lieu même en dehors des temps organisés grâce à un groupe whatsapp. Des coopérations pourraient donc voir le jour.</t>
  </si>
  <si>
    <t>- Commission de Territoires du PAT : il s'agit d'un des organes de gouvernance du PAT. Elle a pour rôle d’organiser les échanges entre les territoires et de définir les axes de coopérations territoriales. La Commission de Territoires se compose d’un élu et d’un technicien associé, porteurs de PAT ou de démarches en faveur de la relocalisation alimentaire et des changements de pratiques agricoles, de territoires environnants. A ce jour, elle se compose de 14 collectivités : Communauté de Communes de Londinières, Communauté de Communes Bray-Eawy, Communauté de Communes des Quatre Rivières, Communauté d’agglomération Caux Seine Agglo, Communauté de Communes Yvetot Normandie, Communauté de Communes Inter-Caux-Vexin, Communauté de Communes Lyons-Andelle, Communauté d’Agglomération Seine Normandie Agglomération, Communauté d’Agglomération Seine-Eure, Communauté de Communes Roumois Seine, Communauté de Communes Pont-Audemer / Val-de-Risle, Département de la Seine-Maritime, Département de l’Eure, Région Normandie. Elle se réunit une fois par an en présentiel et une fois par an en distanciel. Les sujets de mutualisation en restauration collective ainsi que de structuration de filières sont notamment ciblés.- Le Pôle Métropolitain Rouen-Seine Eure : la Métropole Rouen Normandie et l'Agglo Seine Eure y coopèrent sur plusieurs thématiques dont leur PAT respectif. L'action 2.1 de l'axe opérationnel 2 du PAT a été réalisée dans ce cadre. - La Convention d'entente bilatérale avec la Communauté de Communes Caux Austreberthe : la Métropole Rouen Normandie et la Communauté de Communes Caux Austreberthe y coopèrent sur plusieurs thématiques dont leur PAT respectif, en vue du développement de filières respectueuses des ressources dont de l'eau.- Coopération de la Métropole Rouen Normandie et la Communauté de Communes Roumois Seine : un travail a été entamé autour de leur PAT respectif (restauration collective, AgriParis Seine...)- Conventions de partenariat avec la Communauté Urbaine Le Havre Seine Métropole et le PNR des Boucles de la Seine Normande : démarche (scenario) Afterres 2050 en Seine Normande (2020, avec les partenaires locaux et Solagro)   coopération France-Québec (depuis 2022, avec des collectivités/organismes publics québecois). </t>
  </si>
  <si>
    <t>Le PAT du Havre Seine Métropole est impliqué - dans le réseau des PAT normand ( échelle régionale) - dans le réseau PAT 76 ( échelle départementale)animés par la Chambre d'Agriculture de Normandie </t>
  </si>
  <si>
    <t>Echanges d'expérience avec d'autres PAT (exemple Communauté d'Agglomération Seine Eure pour la cuisine centrale) à titre individuel. </t>
  </si>
  <si>
    <t>PAT de Granville Terre et Mer
Partenariat dans le cadre du PLUi et du CLS commun, partage d'info
PAT du département de la Manche
Rencontres et échanges autour de retour d'expérience d'action et d'opportunités d'action départementales
PAT de la région Normandie
Participation aux rencontres des PAT normands</t>
  </si>
  <si>
    <t>- PAT de la Métropole Rouen Normandie : projet de structuration d'une filière légumes de plein champ - PAT de Seine Normandie Agglomération : projet d'étude logistique</t>
  </si>
  <si>
    <t>Réunions interpat 2fois/an</t>
  </si>
  <si>
    <t>CC Caux Austreberthe Caux Seine Agglomération Pnr Boucles de la Seine Normandie Conseil Départemental Seine Maritime</t>
  </si>
  <si>
    <t>Via son maître d'ouvrage mandaté (la Coop des Territoires) en Phase 1, Flers à Agglo a consacré du temps d'interconnaissance entre différents porteurs de PAT Normands :Argentan (61), Saint Lô (51), Lisieux (14), Coëvron (53), et Granville (50). Ces temps permettent la présentation des plans d'actions de chacun et donc d'enrichir ses programmes/bonne pratiques de façon mutuelles.La Coop des Territoires est à ce jour encore en lien étroit avec Argentan et Flers Agglo, cette structure locale fait le transfert d'informations. Les agents chargés du PAT sont en liens réguliers (présence à des événements communs, échanges formels et informels).La coopérative Rhizome (mandaté par Flers Agglo dans le cadre d'un diagnostic) a organisé un temps de rencontre entre Granville Terre et Mer et Flers agglo sur l'Espace Test Agricole (ETA) maraîcher de Granville.</t>
  </si>
  <si>
    <t>PAT du Mont-Saint-Michel Normandie Partenariat dans le cadre du PLUi et du CLS commun, partage d'info PAT du département de la Manche Rencontres et échanges autour de retour d'expérience d'action et d'opportunités d'action départementales PAT de la région Normandie Echanges de ressources et d'expériences avec des PAT de la région Normandie</t>
  </si>
  <si>
    <t>Entente Axe Seine et Métropole de Rouen</t>
  </si>
  <si>
    <t>Parc Naturel Régional des Boucles de la Seine Normande : une partie du territoire de Caux Seine agglo est commune avec le territoire du PNR des Boucles de la Seine Normande, les actions menées seront donc complémentaires. Communauté de Communes Yvetot Normandie : Caux Seine agglo est intégrée au COPIL PAT de la collectivité et participe aux groupes de travail.</t>
  </si>
  <si>
    <t>actions_de_cooperation_interterritoriale</t>
  </si>
  <si>
    <t>actions_de_cooperation_interterritoriale_description</t>
  </si>
  <si>
    <t>- Entente Axe Seine : qui réunit un ensemble de 16 membres EPCI tout au long de la Seine (depuis le Havre jusqu'à Paris) afin de coopérer sur plusieurs thématiques, dont l'agriculture et l'alimentation. - AgriParis Seine : association de coopération territoriale créée en juillet 2023, réunissant 7 membres fondateurs, et ayant pour mission la structuration de filières alimentaires durables dans le bassin de la Seine (et à destination principalement de la restauration collective).</t>
  </si>
  <si>
    <t>La communauté urbaine Le Havre Seine Métropole est membre fondateur de l'association AgriParis Seine et travaille en étroite collaboration avec les autres territoires membres  : CD de Seine Saint Denis, PETR de l'Yonne, Ville de Paris, Métropole du Grand Paris, Métrople de Rouen ,Eau de Paris sur les sujets du développement de filières agricoles durablesElle est impliquée dans le réseau France urbaine, le Vice Président à l'agriculture et à l'alimentation de la présente mandature à la Communauté urabine Le Havre Seine Métropole est Vice Président de la Commission Statégies alimentaires du réseau.Elle est également, en contact avec de nombreux PAT portés par d'autres territoires grâce au réseau Territoire Bio Pilote de la FNAB.Enfin elle est engagée dans une coopération franco québecquoise à l'initiative du Parc Naurel Régional des Boucles de la Seine Normande. </t>
  </si>
  <si>
    <t>Participation du PAT aux réflexions et réunions de constructions d'autres PAT (exemple Roumois Seine)Participation au réseau Normand des PAT et au groupe d'échange animé par la DDTM de l'Eure.  </t>
  </si>
  <si>
    <t>- Communautés de communes du vexin normand, communauté de communes lyons andelle et conseil départemental de l'eure : projet d'étude logistique</t>
  </si>
  <si>
    <t>réunions interpat</t>
  </si>
  <si>
    <t>CC Doudeville Yerville: Village Cauchois à la fête du ventre de Rouen depuis 2022</t>
  </si>
  <si>
    <t>Projet Local'Eat</t>
  </si>
  <si>
    <t>Lancement d'un appel d'offre pour la réalisation d'un projet de légumerie conserverie à échelle du PETR du Bocage.Projet initié par Flers Agglo et le PETR du Bocage.</t>
  </si>
  <si>
    <t>Projet ? ATLASS 2 ? (Action TerritoriaLe pour l'Alimentation Solidaire et Soutenable) portant sur la r?silience alimentaire des territoires ? r?seau avec des territoires majoritairement bretons.</t>
  </si>
  <si>
    <t>L - Réseaux et partenaires</t>
  </si>
  <si>
    <t>1 - Montants subventionnés</t>
  </si>
  <si>
    <t>Le montant financé par la DRAAF Normandie via la planification écologique (niveau 2)</t>
  </si>
  <si>
    <t>Le montant financé par la DRAAF Normandie via AAP PNA (niveau 1)</t>
  </si>
  <si>
    <t>Le montant financé par la DRAAF Normandie via le plan de relance (niveau 1)</t>
  </si>
  <si>
    <t>Année d'octroie du fonds MMPT (niveau 1)</t>
  </si>
  <si>
    <t>Durée (en année) de la convention MMPT (niveau 1)</t>
  </si>
  <si>
    <t>Le montant financé par l’ADEME Normandie (fonds économie circulaire) (niveau 1)</t>
  </si>
  <si>
    <t>Année d'octroi de la subvention par l'ADEME Normandie (niveau 1)</t>
  </si>
  <si>
    <t>Le montant de subventions dont ont bénéficié les PAT (niveaux 1 et 2)</t>
  </si>
  <si>
    <t>2 - Financeurs</t>
  </si>
  <si>
    <t>Pôle métropolitain Caen Normandie Métropole</t>
  </si>
  <si>
    <t>CC Intercom Bernay Terres de Normandie</t>
  </si>
  <si>
    <t>CA Mont-Saint-Michel-Normandie</t>
  </si>
  <si>
    <t>CA Seine-Eure</t>
  </si>
  <si>
    <t>Conseil départemental Seine Maritime</t>
  </si>
  <si>
    <t>CC Caux - Austreberthe</t>
  </si>
  <si>
    <t>Parc naturel régional Boucle de Seine</t>
  </si>
  <si>
    <t>PETR du Pays de Bray</t>
  </si>
  <si>
    <t>CC Intercom de la Vire au Noireau</t>
  </si>
  <si>
    <t>CA Saint-Lô Agglo</t>
  </si>
  <si>
    <t>CA Seine Normandie Agglomération</t>
  </si>
  <si>
    <t>CA du Cotentin/CC de la Baie du Cotentin</t>
  </si>
  <si>
    <t>CA Flers Agglo</t>
  </si>
  <si>
    <t>CC Coeur Côte Fleurie</t>
  </si>
  <si>
    <t>CC des Vallées d'Auge et du Merlerault</t>
  </si>
  <si>
    <t>SM de gestion du Parc naturel régional du Perche</t>
  </si>
  <si>
    <t>CA Lisieux Normandie</t>
  </si>
  <si>
    <t>CC Argentan Intercom</t>
  </si>
  <si>
    <t>Communauté de communes Granville Terre et Mer</t>
  </si>
  <si>
    <t>Communauté d’agglomération Evreux Portes de Normandie</t>
  </si>
  <si>
    <t>Communauté de commues Terroir de Caux</t>
  </si>
  <si>
    <t>Communauté de communes Roumois Seine</t>
  </si>
  <si>
    <t>CC Caux Seine Agglo</t>
  </si>
  <si>
    <t>Ter’Bessin</t>
  </si>
  <si>
    <t>Pré Bocage Intercom</t>
  </si>
  <si>
    <t>Communauté urbaine Alençon</t>
  </si>
  <si>
    <t>Nombre total d'actions</t>
  </si>
  <si>
    <t>% d'actions en lien avec la thématique SNANC "Justice sociale" (1)</t>
  </si>
  <si>
    <t>% d'actions en lien avec la thématique SNANC "Santé" (2)</t>
  </si>
  <si>
    <t>% d'actions en lien avec la thématique SNANC "Education à l'alimentation durable" (3)</t>
  </si>
  <si>
    <t>% d'actions en lien avec la thématique SNANC "Lutte contre le gaspillage alimentaire" (4)</t>
  </si>
  <si>
    <t>% d'actions en lien avec la thématique SNANC "Foncier" (5)</t>
  </si>
  <si>
    <t>% d'actions en lien avec la thématique SNANC "Production" (6)</t>
  </si>
  <si>
    <t>% d'actions en lien avec la thématique SNANC "Transformation-Distribution" (7)</t>
  </si>
  <si>
    <t>% d'actions en lien avec la thématique SNANC "Approvisionnement de la restauration collective/EGAlim" (8)</t>
  </si>
  <si>
    <t>% d'actions en lien avec la thématique SNANC "Emploi" (9)</t>
  </si>
  <si>
    <t>% d'actions en lien avec la thématique SNANC "Environnement" (10)</t>
  </si>
  <si>
    <t>% d'actions en lien avec la Gouvernance PAT</t>
  </si>
  <si>
    <t>Le montant financé par la DREETS Normandie via MMPT (niveau 1)</t>
  </si>
  <si>
    <t xml:space="preserve"> Financements privés (mécénat, financement participatif et sponsoring, fondations, établissements financiers)</t>
  </si>
  <si>
    <t>D - Gouvernance et pilotage du PAT</t>
  </si>
  <si>
    <t>Nom du PAT</t>
  </si>
  <si>
    <t>B - O</t>
  </si>
  <si>
    <t>Q - T</t>
  </si>
  <si>
    <t>U - W</t>
  </si>
  <si>
    <t>X - AA</t>
  </si>
  <si>
    <t>AB - AD</t>
  </si>
  <si>
    <t>AE - AX</t>
  </si>
  <si>
    <t>AZ - BJ</t>
  </si>
  <si>
    <t>BL - BM</t>
  </si>
  <si>
    <t>BN - BX</t>
  </si>
  <si>
    <t>BY - CA</t>
  </si>
  <si>
    <t>CB - DF</t>
  </si>
  <si>
    <t>DH - DI</t>
  </si>
  <si>
    <t>DJ - EF</t>
  </si>
  <si>
    <t>EG - EJ</t>
  </si>
  <si>
    <t>Nb d'exploitations agricoles sur les PAT en 2020 (hors CD76 et le PNR Boucles de Seine)</t>
  </si>
  <si>
    <t>Nombre de communes concernées par au moins PAT (hors CD76 et du PNR Boucles de Seine)</t>
  </si>
  <si>
    <t>Surface du territoire couverte par au moins un PAT (hors  CD76 et du PNR Boucles de Seine)</t>
  </si>
  <si>
    <t>Nombre de personnes concernées par au moins un PAT (hors CD76 et du PNR Boucles de Seine)</t>
  </si>
  <si>
    <t>Nombre de CLS portés par la structure porteuse du PAT</t>
  </si>
  <si>
    <t>Nb d’exploitations agricoles Bio en moyenne par PAT en 2020</t>
  </si>
  <si>
    <t>Nb d'exploitations agricoles sur les PAT en 2010 (hors CD76 et le PNR Boucles de Seine)</t>
  </si>
  <si>
    <t>Nb d'exploitations agricoles Bio sur les PAT en 2010 (hors CD76 et le PNR Boucles de Seine)</t>
  </si>
  <si>
    <t>Nb d'exploitations agricoles Bio sur les PAT en 2020 (hors CD76 et le PNR Boucles de Seine)</t>
  </si>
  <si>
    <t>Moyenne du % de femmes cheffes d'exploitations et co-exploitantes en 2010</t>
  </si>
  <si>
    <t>Moyenne du % de femmes cheffes d'exploitations et co-exploitantes en 2020</t>
  </si>
  <si>
    <t>D - Gouvernance et pilotage</t>
  </si>
  <si>
    <t>Données</t>
  </si>
  <si>
    <t>Nombre de PAT financés par la politique européenne de développement rural et le Feader</t>
  </si>
  <si>
    <t>Nombre de PAT financés par le programme LEADER</t>
  </si>
  <si>
    <t>Nombre de PAT financés par les programmes de coopération territoriale européenne</t>
  </si>
  <si>
    <t>Nombre de PAT financés par les Contrats de Relance et de Transition Ecologique - CRTE</t>
  </si>
  <si>
    <t>Nombre de PAT financés par les aides des Régions</t>
  </si>
  <si>
    <t>Nombre de PAT financés par les aides des Départements</t>
  </si>
  <si>
    <t>Nombre de PAT financés par le Programme national nutrition-santé (PNNS)</t>
  </si>
  <si>
    <t>Nombre de PAT financés par les aides de l’Agence de l’environnement et de la maîtrise de l’énergie (Ademe)</t>
  </si>
  <si>
    <t>Nombre de PAT financés par les aides de l’Agence de l’eau</t>
  </si>
  <si>
    <t>Nombre de PAT financés par des financements privés (mécénat, financement participatif et sponsoring, fondations, établissements financiers)</t>
  </si>
  <si>
    <t>Nombre de PAT financés par d'autres structures</t>
  </si>
  <si>
    <t>Nombre de PAT portés par la direction "Transition écologique / Environnement"</t>
  </si>
  <si>
    <t>Nombre de PAT portés par la direction "Agriculture / Alimentation"</t>
  </si>
  <si>
    <t>Nombre de PAT portés par la direction "Economie"</t>
  </si>
  <si>
    <t>Nombre de PAT portés par la direction "Urbanisme"</t>
  </si>
  <si>
    <t>Nombre de PAT portés par une autre direction</t>
  </si>
  <si>
    <t>1 - Direction en charge du PAT</t>
  </si>
  <si>
    <t>Nombre de PAT déclarant des actions inter-territoriales</t>
  </si>
  <si>
    <t>Nombre d'ETP moyen dédié à l'animation des PAT de niveau 1</t>
  </si>
  <si>
    <t>Nombre d'ETP moyen dédié à l'animation des PAT de niveau 2</t>
  </si>
  <si>
    <t>Médiane du nombre de mois en poste</t>
  </si>
  <si>
    <t>Nombre d'animateurs ne précisant pas leur genre</t>
  </si>
  <si>
    <t>Nombre de PAT financés par l'AAP PNA</t>
  </si>
  <si>
    <t>Nombre de PAT financés par le plan de relance</t>
  </si>
  <si>
    <t>Montant moyen financé par l'AAP PNA</t>
  </si>
  <si>
    <t>Montant médian financé par l'AAP PNA</t>
  </si>
  <si>
    <t>Montant moyen financé par le plan de relance</t>
  </si>
  <si>
    <t>Montant médian financé par le plan de relance</t>
  </si>
  <si>
    <t>Nombre de PAT financés par le programme MMPT</t>
  </si>
  <si>
    <t>Montant moyen financé par le programme MMPT</t>
  </si>
  <si>
    <t>Nombre total de PAT qui ont été reconnus par la DRAAF</t>
  </si>
  <si>
    <t>G - Indicateurs SNANC (niveau 2, sauf G8-i7)</t>
  </si>
  <si>
    <t>2 - Action par thématique SNANC (niveau 2)</t>
  </si>
  <si>
    <t>E - Plan d'actions</t>
  </si>
  <si>
    <t>E - Plan d'action</t>
  </si>
  <si>
    <t>2 - Actions par thématique SNANC (niveau 2)</t>
  </si>
  <si>
    <t>Nombre de PAT déclarant travailler avec le PCAET</t>
  </si>
  <si>
    <t>Nombre de PAT déclarant travailler avec le SCOT</t>
  </si>
  <si>
    <t>Nombre de PAT déclarant travailler avec le PRSE</t>
  </si>
  <si>
    <t>Nombre de PAT déclarant travailler avec le CLS</t>
  </si>
  <si>
    <t>Nombre de PAT déclarant travailler avec le PLU(i)</t>
  </si>
  <si>
    <t>Nombre de PAT déclarant travailler avec le Agenda 21</t>
  </si>
  <si>
    <t>Nombre de PAT déclarant travailler avec le SRDEII</t>
  </si>
  <si>
    <t>Nombre de PAT déclarant travailler avec le Cit'ergie</t>
  </si>
  <si>
    <t>Nombre de PAT déclarant travailler avec le PDRR</t>
  </si>
  <si>
    <t>Nombre de PAT déclarant travailler avec le SRADDET</t>
  </si>
  <si>
    <t>Nombre de PAT déclarant travailler avec le CTE</t>
  </si>
  <si>
    <t>Nombre de PAT déclarant travailler avec le PRAD</t>
  </si>
  <si>
    <t>Nombre de PAT déclarant travailler avec d'autres démarches territoriales</t>
  </si>
  <si>
    <t>3 à 19</t>
  </si>
  <si>
    <t>21 à 25</t>
  </si>
  <si>
    <t>26</t>
  </si>
  <si>
    <t>27 à 35</t>
  </si>
  <si>
    <t>/</t>
  </si>
  <si>
    <t>37 à 66</t>
  </si>
  <si>
    <t>68 à 72</t>
  </si>
  <si>
    <t>73 à 100</t>
  </si>
  <si>
    <t>101 à 105</t>
  </si>
  <si>
    <t>106 à 126</t>
  </si>
  <si>
    <t>128 à 140</t>
  </si>
  <si>
    <t>141 à 144</t>
  </si>
  <si>
    <t>Nombre d'animateurs depuis la création du PAT</t>
  </si>
  <si>
    <t>Tranche d'âges</t>
  </si>
  <si>
    <t xml:space="preserve">Animateurs dont c'est un premier travail post-étude </t>
  </si>
  <si>
    <t>Statut</t>
  </si>
  <si>
    <t>Autres missions que l'animation du PAT</t>
  </si>
  <si>
    <t>Durée du contrat si contrat à durée déterminée</t>
  </si>
  <si>
    <t>PAT ayant un projet de cartographie des producteurs</t>
  </si>
  <si>
    <t>PAT ayant un projet de paniers solidaires et projets apparentés</t>
  </si>
  <si>
    <t>PAT ayant un projet de création d’outil logistique</t>
  </si>
  <si>
    <t>9.4 Objectifs</t>
  </si>
  <si>
    <t>Nombre d'ETP dédié à l'animation du PAT</t>
  </si>
  <si>
    <t xml:space="preserve">PAT ayant un projet de rencontre BtoB </t>
  </si>
  <si>
    <t>Année :</t>
  </si>
  <si>
    <t>Périmètre :</t>
  </si>
  <si>
    <t>Date de mise en ligne :</t>
  </si>
  <si>
    <t>Source :</t>
  </si>
  <si>
    <t>Conception :</t>
  </si>
  <si>
    <t>Méthode :</t>
  </si>
  <si>
    <t>Observatoire des Projets alimentaires territoriaux (PAT) normands au 08/04/2025</t>
  </si>
  <si>
    <t>DRAAF Normandie - Service Régional de l'Alimentation (SRAL)</t>
  </si>
  <si>
    <t>Consulter le tableau excel "20250514-Sources_des_donnees"</t>
  </si>
  <si>
    <t>Consulter le document word de présentation de l'observatoire</t>
  </si>
  <si>
    <t>Le montant financé par la DRAAF Normandie via la planification écologique (niveau 1)</t>
  </si>
  <si>
    <t>Thématiques générales</t>
  </si>
  <si>
    <t>Sous-thématiques (le cas échéant)</t>
  </si>
  <si>
    <t>n° de l'indicateur</t>
  </si>
  <si>
    <t>Résultats</t>
  </si>
  <si>
    <t>Nombre d'animateurs.trices entre 18-24 ans</t>
  </si>
  <si>
    <t>Nombre d'animateurs.trices entre 25-29 ans</t>
  </si>
  <si>
    <t>Nombre d'animateurs.trices entre 30-39 ans</t>
  </si>
  <si>
    <t>Nombre d'animateurs.trices entre 40-49 ans</t>
  </si>
  <si>
    <t>Nombre d'animateurs.trices entre 50-59 ans</t>
  </si>
  <si>
    <t>Nombre d'animateurs.trices dont c'est le premier emploi post-études</t>
  </si>
  <si>
    <t>Nombre d'animateurs.trices dont le domaine d'études initiale est droit/sciences politiques</t>
  </si>
  <si>
    <t>Nombre d'animateurs.trices dont le domaine d'études initiale est économie/commerce</t>
  </si>
  <si>
    <t>Nombre d'animateurs.trices dont le domaine d'études initiale est l'agriculture</t>
  </si>
  <si>
    <t>Nombre d'animateurs.trices dont le domaine d'études initiale est géographie/urbanisme</t>
  </si>
  <si>
    <t>Nombre d'animateurs.trices dont le domaine d'études initiale est autre</t>
  </si>
  <si>
    <t>Nombre d'animateurs.trices fonctionnaires</t>
  </si>
  <si>
    <t>Nombre d'animateurs.trices contractuels</t>
  </si>
  <si>
    <t>Le nombre de CDD</t>
  </si>
  <si>
    <t>Le nombre de contrats à durée déterminée d'un autre type</t>
  </si>
  <si>
    <t>Le nombre de contrats à durée indéterminée</t>
  </si>
  <si>
    <t>Nombre de contrats de 12 mois (pour les contractuels)</t>
  </si>
  <si>
    <t>Nombre de contrats de 24 mois (pour les contractuels)</t>
  </si>
  <si>
    <t>Nombre de contrats de 36 mois (pour les contractuels)</t>
  </si>
  <si>
    <t>Moyenne du % d'actions en lien avec la "Justice sociale"</t>
  </si>
  <si>
    <t>Moyenne du % d'actions en lien avec la "Santé"</t>
  </si>
  <si>
    <t>Moyenne du % d'actions en lien avec l' "Education à l'alimentation durable"</t>
  </si>
  <si>
    <t>Moyenne du % d'actions en lien avec la "Lutte contre le gaspillage alimentaire"</t>
  </si>
  <si>
    <t>Moyenne du % d'actions en lien avec le "Foncier"</t>
  </si>
  <si>
    <t>Moyenne du % d'actions en lien avec la "Production"</t>
  </si>
  <si>
    <t>Moyenne du % d'actions en lien avec la "Transformation-Distribution"</t>
  </si>
  <si>
    <t>Moyenne du % d'actions en lien avec l' "Approvisionnement de la RC/EGAlim"</t>
  </si>
  <si>
    <t>Moyenne du % d'actions en lien avec l' "Emploi"</t>
  </si>
  <si>
    <t>Moyenne du % d'actions en lien avec l' "Environnement"</t>
  </si>
  <si>
    <t>Moyenne du % d'actions en lien avec la "Gouvernance du PAT"</t>
  </si>
  <si>
    <t>Nombre de PAT niveau 1 ayant bénéficié de subvention via la planification écologique en 2024</t>
  </si>
  <si>
    <t>Nombre de PAT niveau 2 ayant bénéficié de subvention via la planification écologique en 2024</t>
  </si>
  <si>
    <t>MT - NQ</t>
  </si>
  <si>
    <t>MI - MS</t>
  </si>
  <si>
    <t>MD - MG</t>
  </si>
  <si>
    <t>LZ - MB</t>
  </si>
  <si>
    <t>KY - LX</t>
  </si>
  <si>
    <t>KR - KW</t>
  </si>
  <si>
    <t>EL - EU</t>
  </si>
  <si>
    <t>EV - FG</t>
  </si>
  <si>
    <t>FI - FS</t>
  </si>
  <si>
    <t>FT - GG</t>
  </si>
  <si>
    <t>GH - GS</t>
  </si>
  <si>
    <t>GT - HA</t>
  </si>
  <si>
    <t>HB - HJ</t>
  </si>
  <si>
    <t>HK - IB</t>
  </si>
  <si>
    <t>IC - IN</t>
  </si>
  <si>
    <t>IO - JR</t>
  </si>
  <si>
    <t>JS - KD</t>
  </si>
  <si>
    <t>KE - KP</t>
  </si>
  <si>
    <t>240 à 249</t>
  </si>
  <si>
    <t>146 à 158</t>
  </si>
  <si>
    <t>159 à 170</t>
  </si>
  <si>
    <t>Nombre de PAT financés par la politique de la ville et contrat de ville</t>
  </si>
  <si>
    <t>172 à 174</t>
  </si>
  <si>
    <t>175 à 178</t>
  </si>
  <si>
    <t>179 à 182</t>
  </si>
  <si>
    <t>183 à 184</t>
  </si>
  <si>
    <t>185 à 187</t>
  </si>
  <si>
    <t>188 à 194</t>
  </si>
  <si>
    <t>195 à 198</t>
  </si>
  <si>
    <t>199 à 205</t>
  </si>
  <si>
    <t>207 à 209</t>
  </si>
  <si>
    <t>2010 à 213</t>
  </si>
  <si>
    <t>215 à 222</t>
  </si>
  <si>
    <t>224 à 236</t>
  </si>
  <si>
    <t>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</si>
</sst>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8" formatCode="#,##0.00\ &quot;€&quot;;[Red]\-#,##0.00\ &quot;€&quot;"/>
    <numFmt numFmtId="43" formatCode="_-* #,##0.00_-;\-* #,##0.00_-;_-* &quot;-&quot;??_-;_-@_-"/>
    <numFmt numFmtId="164" formatCode="_-* #,##0_-;\-* #,##0_-;_-* &quot;-&quot;??_-;_-@_-"/>
    <numFmt numFmtId="165" formatCode="#,##0.00\ &quot;€&quot;"/>
    <numFmt numFmtId="166" formatCode="_-* #,##0.00\ [$€-40C]_-;\-* #,##0.00\ [$€-40C]_-;_-* &quot;-&quot;??\ [$€-40C]_-;_-@_-"/>
    <numFmt numFmtId="167" formatCode="0.0"/>
  </numFmts>
  <fonts count="18" x14ac:knownFonts="1">
    <font>
      <sz val="11"/>
      <color theme="1"/>
      <name val="Calibri"/>
      <family val="2"/>
      <scheme val="minor"/>
    </font>
    <font>
      <i/>
      <sz val="11"/>
      <color theme="1"/>
      <name val="Calibri"/>
      <family val="2"/>
      <scheme val="minor"/>
    </font>
    <font>
      <i/>
      <sz val="11"/>
      <name val="Calibri"/>
      <family val="2"/>
      <scheme val="minor"/>
    </font>
    <font>
      <sz val="1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color rgb="FF000000"/>
      <name val="Calibri"/>
      <family val="2"/>
      <scheme val="minor"/>
    </font>
    <font>
      <u/>
      <sz val="11"/>
      <color theme="1"/>
      <name val="Calibri"/>
      <family val="2"/>
      <scheme val="minor"/>
    </font>
    <font>
      <b/>
      <sz val="11"/>
      <name val="Calibri"/>
      <family val="2"/>
      <scheme val="minor"/>
    </font>
    <font>
      <sz val="12"/>
      <color theme="1"/>
      <name val="Calibri"/>
      <family val="2"/>
      <scheme val="minor"/>
    </font>
    <font>
      <b/>
      <sz val="10"/>
      <name val="Calibri"/>
      <family val="2"/>
      <scheme val="minor"/>
    </font>
    <font>
      <b/>
      <sz val="12"/>
      <color theme="4" tint="-0.249977111117893"/>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5" tint="0.3999755851924192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medium">
        <color theme="1"/>
      </bottom>
      <diagonal/>
    </border>
    <border>
      <left style="thin">
        <color indexed="64"/>
      </left>
      <right/>
      <top style="thin">
        <color indexed="64"/>
      </top>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indexed="64"/>
      </left>
      <right style="thin">
        <color indexed="64"/>
      </right>
      <top/>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0" fontId="8" fillId="0" borderId="0" applyNumberFormat="0" applyFill="0" applyBorder="0" applyAlignment="0" applyProtection="0">
      <alignment wrapText="1"/>
    </xf>
    <xf numFmtId="43" fontId="9" fillId="0" borderId="0" applyFont="0" applyFill="0" applyBorder="0" applyAlignment="0" applyProtection="0"/>
  </cellStyleXfs>
  <cellXfs count="249">
    <xf numFmtId="0" fontId="0" fillId="0" borderId="0" xfId="0"/>
    <xf numFmtId="0" fontId="0" fillId="0" borderId="4" xfId="0" applyBorder="1"/>
    <xf numFmtId="0" fontId="0" fillId="0" borderId="4" xfId="0" applyBorder="1" applyAlignment="1">
      <alignment wrapText="1"/>
    </xf>
    <xf numFmtId="0" fontId="0" fillId="2" borderId="4" xfId="0" applyFont="1" applyFill="1" applyBorder="1" applyAlignment="1">
      <alignment wrapText="1"/>
    </xf>
    <xf numFmtId="0" fontId="3" fillId="2" borderId="4" xfId="0" applyFont="1" applyFill="1" applyBorder="1" applyAlignment="1">
      <alignment wrapText="1"/>
    </xf>
    <xf numFmtId="0" fontId="0" fillId="0" borderId="4" xfId="0" applyFont="1" applyBorder="1" applyAlignment="1">
      <alignment wrapText="1"/>
    </xf>
    <xf numFmtId="0" fontId="1" fillId="0" borderId="5" xfId="0" applyFont="1" applyFill="1" applyBorder="1" applyAlignment="1">
      <alignment horizontal="center" vertical="center" wrapText="1"/>
    </xf>
    <xf numFmtId="0" fontId="0" fillId="0" borderId="4" xfId="0" applyFont="1" applyFill="1" applyBorder="1" applyAlignment="1">
      <alignment wrapText="1"/>
    </xf>
    <xf numFmtId="0" fontId="6" fillId="0" borderId="4" xfId="0" applyFont="1" applyFill="1" applyBorder="1" applyAlignment="1">
      <alignment wrapText="1"/>
    </xf>
    <xf numFmtId="0" fontId="0" fillId="0" borderId="4" xfId="0" applyFill="1" applyBorder="1"/>
    <xf numFmtId="0" fontId="0" fillId="0" borderId="0" xfId="0" applyFill="1"/>
    <xf numFmtId="0" fontId="1" fillId="0" borderId="4" xfId="0" applyFont="1" applyFill="1" applyBorder="1" applyAlignment="1">
      <alignment horizontal="center" vertical="center" wrapText="1"/>
    </xf>
    <xf numFmtId="0" fontId="0" fillId="0" borderId="4" xfId="0" applyBorder="1" applyAlignment="1"/>
    <xf numFmtId="0" fontId="0" fillId="0" borderId="4" xfId="0" applyFont="1" applyBorder="1"/>
    <xf numFmtId="0" fontId="0" fillId="0" borderId="4" xfId="0" applyFont="1" applyFill="1" applyBorder="1" applyAlignment="1"/>
    <xf numFmtId="0" fontId="0" fillId="0" borderId="4" xfId="0" applyFont="1" applyFill="1" applyBorder="1" applyAlignment="1">
      <alignment horizontal="center"/>
    </xf>
    <xf numFmtId="0" fontId="0" fillId="0" borderId="4" xfId="0" applyFont="1" applyFill="1" applyBorder="1"/>
    <xf numFmtId="0" fontId="0" fillId="0" borderId="4" xfId="0" applyFont="1" applyFill="1" applyBorder="1" applyAlignment="1">
      <alignment horizontal="center" wrapText="1"/>
    </xf>
    <xf numFmtId="0" fontId="0" fillId="0" borderId="0" xfId="0" applyFont="1" applyFill="1"/>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2" borderId="4" xfId="0" applyFill="1" applyBorder="1"/>
    <xf numFmtId="0" fontId="0" fillId="0" borderId="6" xfId="0" applyFont="1" applyBorder="1" applyAlignment="1">
      <alignment wrapText="1"/>
    </xf>
    <xf numFmtId="0" fontId="0" fillId="0" borderId="0" xfId="0" applyFill="1" applyAlignment="1">
      <alignment wrapText="1"/>
    </xf>
    <xf numFmtId="0" fontId="0" fillId="2" borderId="4" xfId="0" applyFont="1" applyFill="1" applyBorder="1" applyAlignment="1">
      <alignment horizontal="left" wrapText="1"/>
    </xf>
    <xf numFmtId="0" fontId="0" fillId="0" borderId="6" xfId="0" applyFont="1" applyFill="1" applyBorder="1" applyAlignment="1"/>
    <xf numFmtId="0" fontId="0" fillId="0" borderId="7" xfId="0" applyFont="1" applyFill="1" applyBorder="1" applyAlignment="1"/>
    <xf numFmtId="0" fontId="0" fillId="0" borderId="4" xfId="0" applyFill="1" applyBorder="1" applyAlignment="1">
      <alignment wrapText="1"/>
    </xf>
    <xf numFmtId="0" fontId="0" fillId="0" borderId="8" xfId="0" applyFont="1" applyBorder="1" applyAlignment="1">
      <alignment wrapText="1"/>
    </xf>
    <xf numFmtId="0" fontId="0" fillId="0" borderId="8" xfId="0" applyFont="1" applyFill="1" applyBorder="1"/>
    <xf numFmtId="0" fontId="0" fillId="0" borderId="8" xfId="0" applyBorder="1" applyAlignment="1">
      <alignment wrapText="1"/>
    </xf>
    <xf numFmtId="0" fontId="0" fillId="0" borderId="8" xfId="0" applyFont="1" applyFill="1" applyBorder="1" applyAlignment="1"/>
    <xf numFmtId="0" fontId="0" fillId="0" borderId="0" xfId="0" applyFont="1" applyFill="1" applyBorder="1" applyAlignment="1">
      <alignment horizontal="center" wrapText="1"/>
    </xf>
    <xf numFmtId="0" fontId="0" fillId="0" borderId="0" xfId="0" applyFont="1" applyBorder="1" applyAlignment="1">
      <alignment wrapText="1"/>
    </xf>
    <xf numFmtId="0" fontId="0" fillId="0" borderId="0" xfId="0" applyFont="1" applyFill="1" applyBorder="1"/>
    <xf numFmtId="0" fontId="0" fillId="0" borderId="0" xfId="0" applyBorder="1" applyAlignment="1">
      <alignment wrapText="1"/>
    </xf>
    <xf numFmtId="0" fontId="0" fillId="0" borderId="0" xfId="0" applyFont="1" applyFill="1" applyBorder="1" applyAlignment="1"/>
    <xf numFmtId="0" fontId="0" fillId="0" borderId="8" xfId="0" applyBorder="1"/>
    <xf numFmtId="0" fontId="0" fillId="0" borderId="8" xfId="0" applyFill="1" applyBorder="1" applyAlignment="1">
      <alignment wrapText="1"/>
    </xf>
    <xf numFmtId="1" fontId="0" fillId="0" borderId="4" xfId="0" applyNumberFormat="1" applyFont="1" applyFill="1" applyBorder="1"/>
    <xf numFmtId="0" fontId="0" fillId="0" borderId="6" xfId="0" applyFont="1" applyFill="1" applyBorder="1"/>
    <xf numFmtId="0" fontId="0" fillId="0" borderId="9" xfId="0" applyFont="1" applyFill="1" applyBorder="1"/>
    <xf numFmtId="14" fontId="0" fillId="0" borderId="4" xfId="0" applyNumberFormat="1" applyBorder="1" applyAlignment="1">
      <alignment wrapText="1"/>
    </xf>
    <xf numFmtId="0" fontId="0" fillId="4" borderId="4" xfId="0" applyFill="1" applyBorder="1"/>
    <xf numFmtId="0" fontId="1" fillId="4" borderId="4" xfId="0" applyFont="1" applyFill="1" applyBorder="1" applyAlignment="1">
      <alignment horizontal="center" vertical="center" wrapText="1"/>
    </xf>
    <xf numFmtId="0" fontId="0" fillId="4" borderId="3" xfId="0" applyFill="1" applyBorder="1" applyAlignment="1">
      <alignment horizontal="center"/>
    </xf>
    <xf numFmtId="0" fontId="0" fillId="4" borderId="4" xfId="0" applyFont="1" applyFill="1" applyBorder="1" applyAlignment="1">
      <alignment horizontal="left" vertical="center" wrapText="1"/>
    </xf>
    <xf numFmtId="0" fontId="0" fillId="4" borderId="4" xfId="0" applyFont="1" applyFill="1" applyBorder="1"/>
    <xf numFmtId="0" fontId="0" fillId="4" borderId="8" xfId="0" applyFont="1" applyFill="1" applyBorder="1"/>
    <xf numFmtId="0" fontId="0" fillId="0" borderId="0" xfId="0" applyBorder="1"/>
    <xf numFmtId="0" fontId="8" fillId="0" borderId="0" xfId="1" applyBorder="1" applyAlignment="1"/>
    <xf numFmtId="0" fontId="8" fillId="0" borderId="1" xfId="1" applyBorder="1" applyAlignment="1">
      <alignment wrapText="1"/>
    </xf>
    <xf numFmtId="0" fontId="0" fillId="0" borderId="1" xfId="0" applyBorder="1" applyAlignment="1">
      <alignment wrapText="1"/>
    </xf>
    <xf numFmtId="0" fontId="8" fillId="0" borderId="4" xfId="1" applyBorder="1" applyAlignment="1">
      <alignment wrapText="1"/>
    </xf>
    <xf numFmtId="0" fontId="1" fillId="0" borderId="0" xfId="0" applyFont="1" applyFill="1"/>
    <xf numFmtId="0" fontId="0" fillId="0" borderId="6" xfId="0" applyFont="1" applyFill="1" applyBorder="1" applyAlignment="1">
      <alignment wrapText="1"/>
    </xf>
    <xf numFmtId="49" fontId="0" fillId="0" borderId="9" xfId="0" applyNumberFormat="1" applyFont="1" applyFill="1" applyBorder="1"/>
    <xf numFmtId="0" fontId="0" fillId="2" borderId="10" xfId="0" applyFont="1" applyFill="1" applyBorder="1" applyAlignment="1">
      <alignment wrapText="1"/>
    </xf>
    <xf numFmtId="0" fontId="1" fillId="0" borderId="4" xfId="0" applyFont="1" applyBorder="1" applyAlignment="1">
      <alignment horizontal="center" vertical="center"/>
    </xf>
    <xf numFmtId="6" fontId="0" fillId="0" borderId="4" xfId="0" applyNumberFormat="1" applyBorder="1"/>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 xfId="0" applyFill="1" applyBorder="1"/>
    <xf numFmtId="0" fontId="3" fillId="0" borderId="4" xfId="0" applyFont="1" applyFill="1" applyBorder="1"/>
    <xf numFmtId="0" fontId="0" fillId="0" borderId="0" xfId="0" applyFill="1" applyBorder="1"/>
    <xf numFmtId="0" fontId="0" fillId="0" borderId="1" xfId="0" applyFont="1" applyFill="1" applyBorder="1" applyAlignment="1">
      <alignment horizontal="center"/>
    </xf>
    <xf numFmtId="14" fontId="0" fillId="0" borderId="4" xfId="0" applyNumberFormat="1" applyFill="1" applyBorder="1" applyAlignment="1">
      <alignment wrapText="1"/>
    </xf>
    <xf numFmtId="0" fontId="0" fillId="0" borderId="4" xfId="0" applyNumberFormat="1" applyFill="1" applyBorder="1" applyAlignment="1">
      <alignment wrapText="1"/>
    </xf>
    <xf numFmtId="0" fontId="14" fillId="0" borderId="4" xfId="0" applyFont="1" applyFill="1" applyBorder="1" applyAlignment="1">
      <alignment wrapText="1"/>
    </xf>
    <xf numFmtId="0" fontId="10" fillId="4" borderId="3" xfId="0" applyFont="1" applyFill="1" applyBorder="1" applyAlignment="1">
      <alignment horizontal="center"/>
    </xf>
    <xf numFmtId="0" fontId="10" fillId="4" borderId="4" xfId="0" applyFont="1" applyFill="1" applyBorder="1" applyAlignment="1">
      <alignment horizontal="center"/>
    </xf>
    <xf numFmtId="0" fontId="10" fillId="0" borderId="0" xfId="0" applyFont="1" applyFill="1"/>
    <xf numFmtId="0" fontId="10" fillId="0" borderId="4" xfId="0" applyFont="1" applyFill="1" applyBorder="1" applyAlignment="1">
      <alignment horizontal="center"/>
    </xf>
    <xf numFmtId="0" fontId="0" fillId="0" borderId="4" xfId="0" applyNumberFormat="1" applyFont="1" applyFill="1" applyBorder="1"/>
    <xf numFmtId="165" fontId="0" fillId="0" borderId="4" xfId="0" applyNumberFormat="1" applyBorder="1"/>
    <xf numFmtId="0" fontId="1" fillId="0" borderId="4" xfId="0" applyFont="1" applyFill="1" applyBorder="1" applyAlignment="1">
      <alignment horizontal="center" vertical="center"/>
    </xf>
    <xf numFmtId="0" fontId="0" fillId="0" borderId="4" xfId="0" applyNumberFormat="1" applyBorder="1"/>
    <xf numFmtId="0" fontId="0" fillId="0" borderId="4" xfId="0" applyNumberFormat="1" applyFill="1" applyBorder="1"/>
    <xf numFmtId="166" fontId="0" fillId="0" borderId="4" xfId="0" applyNumberFormat="1" applyBorder="1"/>
    <xf numFmtId="0" fontId="3" fillId="0" borderId="0" xfId="0" applyFont="1" applyFill="1" applyBorder="1" applyAlignment="1">
      <alignment wrapText="1"/>
    </xf>
    <xf numFmtId="0" fontId="0" fillId="0" borderId="0" xfId="0" applyFont="1" applyFill="1" applyBorder="1" applyAlignment="1">
      <alignment wrapText="1"/>
    </xf>
    <xf numFmtId="0" fontId="3" fillId="2" borderId="10" xfId="0" applyFont="1" applyFill="1" applyBorder="1" applyAlignment="1">
      <alignment wrapText="1"/>
    </xf>
    <xf numFmtId="0" fontId="0" fillId="2" borderId="13" xfId="0" applyFont="1" applyFill="1" applyBorder="1" applyAlignment="1">
      <alignment wrapText="1"/>
    </xf>
    <xf numFmtId="0" fontId="3" fillId="2" borderId="13" xfId="0" applyFont="1" applyFill="1" applyBorder="1" applyAlignment="1">
      <alignment wrapText="1"/>
    </xf>
    <xf numFmtId="0" fontId="0" fillId="2" borderId="1" xfId="0" applyFont="1" applyFill="1" applyBorder="1" applyAlignment="1">
      <alignment wrapText="1"/>
    </xf>
    <xf numFmtId="0" fontId="0" fillId="0" borderId="8"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0" fontId="0" fillId="2" borderId="4" xfId="0" applyFill="1" applyBorder="1" applyAlignment="1">
      <alignment wrapText="1"/>
    </xf>
    <xf numFmtId="2" fontId="0" fillId="0" borderId="4" xfId="0" applyNumberFormat="1" applyFont="1" applyFill="1" applyBorder="1"/>
    <xf numFmtId="167" fontId="0" fillId="0" borderId="4" xfId="0" applyNumberFormat="1" applyFont="1" applyFill="1" applyBorder="1"/>
    <xf numFmtId="11" fontId="10"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0" fontId="0" fillId="0" borderId="4" xfId="0" applyNumberFormat="1" applyFill="1" applyBorder="1" applyAlignment="1"/>
    <xf numFmtId="0" fontId="0" fillId="0" borderId="4" xfId="0" applyFill="1" applyBorder="1" applyAlignment="1"/>
    <xf numFmtId="2" fontId="0" fillId="0" borderId="4" xfId="0" applyNumberFormat="1" applyFill="1" applyBorder="1" applyAlignment="1"/>
    <xf numFmtId="0" fontId="10" fillId="0" borderId="1"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0" borderId="0" xfId="0" applyFont="1" applyFill="1" applyAlignment="1">
      <alignment vertical="center"/>
    </xf>
    <xf numFmtId="0" fontId="1" fillId="0" borderId="10" xfId="0" applyFont="1" applyFill="1" applyBorder="1" applyAlignment="1">
      <alignment horizontal="center" vertical="center"/>
    </xf>
    <xf numFmtId="0" fontId="10" fillId="4" borderId="10" xfId="0" applyFont="1" applyFill="1" applyBorder="1" applyAlignment="1">
      <alignment horizontal="center"/>
    </xf>
    <xf numFmtId="0" fontId="10" fillId="4" borderId="19" xfId="0" applyFont="1" applyFill="1" applyBorder="1" applyAlignment="1">
      <alignment horizontal="center" vertical="center"/>
    </xf>
    <xf numFmtId="0" fontId="0" fillId="0" borderId="13" xfId="0" applyFill="1" applyBorder="1"/>
    <xf numFmtId="0" fontId="10" fillId="0" borderId="4" xfId="0" applyFont="1" applyBorder="1"/>
    <xf numFmtId="167" fontId="0" fillId="0" borderId="1" xfId="0" applyNumberFormat="1" applyFill="1" applyBorder="1" applyAlignment="1">
      <alignment wrapText="1"/>
    </xf>
    <xf numFmtId="167" fontId="0" fillId="0" borderId="4" xfId="0" applyNumberFormat="1" applyFill="1" applyBorder="1" applyAlignment="1">
      <alignment wrapText="1"/>
    </xf>
    <xf numFmtId="167" fontId="0" fillId="0" borderId="12" xfId="0" applyNumberFormat="1" applyFont="1" applyFill="1" applyBorder="1"/>
    <xf numFmtId="167" fontId="0" fillId="0" borderId="4" xfId="0" applyNumberFormat="1" applyFont="1" applyFill="1" applyBorder="1" applyAlignment="1">
      <alignment horizontal="right"/>
    </xf>
    <xf numFmtId="167" fontId="0" fillId="0" borderId="8" xfId="0" applyNumberFormat="1" applyFont="1" applyFill="1" applyBorder="1" applyAlignment="1">
      <alignment horizontal="right"/>
    </xf>
    <xf numFmtId="167" fontId="0" fillId="0" borderId="11" xfId="0" applyNumberFormat="1" applyFont="1" applyFill="1" applyBorder="1"/>
    <xf numFmtId="167" fontId="0" fillId="0" borderId="6" xfId="0" applyNumberFormat="1" applyFont="1" applyFill="1" applyBorder="1"/>
    <xf numFmtId="167" fontId="0" fillId="0" borderId="9" xfId="0" applyNumberFormat="1" applyFont="1" applyFill="1" applyBorder="1"/>
    <xf numFmtId="0" fontId="5" fillId="0" borderId="4" xfId="0" applyFont="1" applyFill="1" applyBorder="1" applyAlignment="1">
      <alignment horizontal="center" vertical="center" wrapText="1"/>
    </xf>
    <xf numFmtId="0" fontId="4" fillId="0" borderId="27" xfId="0" applyFont="1" applyFill="1" applyBorder="1" applyAlignment="1">
      <alignment vertical="top" wrapText="1"/>
    </xf>
    <xf numFmtId="0" fontId="4" fillId="0" borderId="22" xfId="0" applyFont="1" applyFill="1" applyBorder="1" applyAlignment="1">
      <alignment vertical="top" wrapText="1"/>
    </xf>
    <xf numFmtId="49" fontId="0" fillId="0" borderId="22" xfId="0" applyNumberFormat="1" applyFont="1" applyFill="1" applyBorder="1" applyAlignment="1">
      <alignment vertical="top" wrapText="1"/>
    </xf>
    <xf numFmtId="0" fontId="0" fillId="0" borderId="16" xfId="0" applyFont="1" applyFill="1" applyBorder="1" applyAlignment="1">
      <alignment vertical="center" wrapText="1"/>
    </xf>
    <xf numFmtId="49" fontId="0" fillId="0" borderId="16" xfId="0" applyNumberFormat="1" applyFont="1" applyFill="1" applyBorder="1" applyAlignment="1">
      <alignment vertical="center" wrapText="1"/>
    </xf>
    <xf numFmtId="0" fontId="0" fillId="0" borderId="4" xfId="0" applyFont="1" applyFill="1" applyBorder="1" applyAlignment="1">
      <alignment vertical="center" wrapText="1"/>
    </xf>
    <xf numFmtId="49" fontId="0" fillId="0" borderId="4" xfId="0" applyNumberFormat="1" applyFont="1" applyFill="1" applyBorder="1" applyAlignment="1">
      <alignment vertical="center" wrapText="1"/>
    </xf>
    <xf numFmtId="0" fontId="0" fillId="0" borderId="22" xfId="0" applyFont="1" applyFill="1" applyBorder="1" applyAlignment="1">
      <alignment vertical="center" wrapText="1"/>
    </xf>
    <xf numFmtId="49" fontId="0" fillId="0" borderId="22" xfId="0" applyNumberFormat="1" applyFont="1" applyFill="1" applyBorder="1" applyAlignment="1">
      <alignment vertical="center" wrapText="1"/>
    </xf>
    <xf numFmtId="0" fontId="4" fillId="0" borderId="24" xfId="0" applyFont="1" applyFill="1" applyBorder="1" applyAlignment="1">
      <alignment vertical="center" wrapText="1"/>
    </xf>
    <xf numFmtId="0" fontId="0" fillId="0" borderId="24" xfId="0" applyFont="1" applyFill="1" applyBorder="1" applyAlignment="1">
      <alignment vertical="center"/>
    </xf>
    <xf numFmtId="49" fontId="0" fillId="0" borderId="24" xfId="0" applyNumberFormat="1" applyFont="1" applyFill="1" applyBorder="1" applyAlignment="1">
      <alignment vertical="center" wrapText="1"/>
    </xf>
    <xf numFmtId="0" fontId="0" fillId="0" borderId="23" xfId="0" applyFont="1" applyBorder="1" applyAlignment="1">
      <alignment vertical="center" wrapText="1"/>
    </xf>
    <xf numFmtId="49" fontId="0" fillId="0" borderId="23" xfId="0" applyNumberFormat="1" applyFont="1" applyBorder="1" applyAlignment="1">
      <alignment vertical="center" wrapText="1"/>
    </xf>
    <xf numFmtId="0" fontId="0" fillId="0" borderId="4" xfId="0" applyFont="1" applyBorder="1" applyAlignment="1">
      <alignment vertical="center" wrapText="1"/>
    </xf>
    <xf numFmtId="49" fontId="0" fillId="0" borderId="4" xfId="0" applyNumberFormat="1" applyFont="1" applyBorder="1" applyAlignment="1">
      <alignment vertical="center" wrapText="1"/>
    </xf>
    <xf numFmtId="0" fontId="0" fillId="0" borderId="22" xfId="0" applyFont="1" applyBorder="1" applyAlignment="1">
      <alignment vertical="center" wrapText="1"/>
    </xf>
    <xf numFmtId="49" fontId="0" fillId="0" borderId="22" xfId="0" applyNumberFormat="1" applyFont="1" applyBorder="1" applyAlignment="1">
      <alignment vertical="center" wrapText="1"/>
    </xf>
    <xf numFmtId="0" fontId="15" fillId="0" borderId="24" xfId="0" applyFont="1" applyFill="1" applyBorder="1" applyAlignment="1">
      <alignment vertical="center" wrapText="1"/>
    </xf>
    <xf numFmtId="0" fontId="15" fillId="0" borderId="24" xfId="0" applyFont="1" applyFill="1" applyBorder="1" applyAlignment="1">
      <alignment vertical="center"/>
    </xf>
    <xf numFmtId="167" fontId="0" fillId="0" borderId="6" xfId="0" applyNumberFormat="1" applyFont="1" applyFill="1" applyBorder="1" applyAlignment="1"/>
    <xf numFmtId="167" fontId="0" fillId="0" borderId="7" xfId="0" applyNumberFormat="1" applyFont="1" applyFill="1" applyBorder="1" applyAlignment="1"/>
    <xf numFmtId="167" fontId="0" fillId="0" borderId="8" xfId="0" applyNumberFormat="1" applyFont="1" applyFill="1" applyBorder="1" applyAlignment="1"/>
    <xf numFmtId="167" fontId="0" fillId="0" borderId="4" xfId="0" applyNumberFormat="1" applyFont="1" applyFill="1" applyBorder="1" applyAlignment="1"/>
    <xf numFmtId="167" fontId="0" fillId="0" borderId="14" xfId="0" applyNumberFormat="1" applyFont="1" applyFill="1" applyBorder="1"/>
    <xf numFmtId="167" fontId="0" fillId="0" borderId="15" xfId="0" applyNumberFormat="1" applyFont="1" applyFill="1" applyBorder="1"/>
    <xf numFmtId="167" fontId="0" fillId="0" borderId="10" xfId="0" applyNumberFormat="1" applyFont="1" applyFill="1" applyBorder="1" applyAlignment="1">
      <alignment wrapText="1"/>
    </xf>
    <xf numFmtId="167" fontId="0" fillId="0" borderId="8" xfId="0" applyNumberFormat="1" applyFont="1" applyFill="1" applyBorder="1"/>
    <xf numFmtId="0" fontId="5" fillId="0" borderId="13" xfId="0" applyFont="1" applyFill="1" applyBorder="1" applyAlignment="1">
      <alignment horizontal="center" vertical="center" wrapText="1"/>
    </xf>
    <xf numFmtId="0" fontId="6" fillId="0" borderId="22" xfId="0" applyFont="1" applyFill="1" applyBorder="1" applyAlignment="1">
      <alignment wrapText="1"/>
    </xf>
    <xf numFmtId="0" fontId="6" fillId="0" borderId="16" xfId="0" applyFont="1" applyFill="1" applyBorder="1" applyAlignment="1">
      <alignment wrapText="1"/>
    </xf>
    <xf numFmtId="49" fontId="0" fillId="0" borderId="22" xfId="0" applyNumberFormat="1" applyFont="1" applyFill="1" applyBorder="1" applyAlignment="1">
      <alignment horizontal="left" vertical="top" wrapText="1"/>
    </xf>
    <xf numFmtId="0" fontId="0" fillId="0" borderId="0" xfId="0" applyAlignment="1">
      <alignment horizontal="right"/>
    </xf>
    <xf numFmtId="0" fontId="6"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4" borderId="4" xfId="0" applyFont="1" applyFill="1" applyBorder="1" applyAlignment="1">
      <alignment wrapText="1"/>
    </xf>
    <xf numFmtId="167" fontId="0" fillId="0" borderId="4" xfId="0" applyNumberFormat="1" applyFont="1" applyFill="1" applyBorder="1" applyAlignment="1">
      <alignment wrapText="1"/>
    </xf>
    <xf numFmtId="0" fontId="16" fillId="0" borderId="4" xfId="0" applyFont="1" applyFill="1" applyBorder="1" applyAlignment="1">
      <alignment wrapText="1"/>
    </xf>
    <xf numFmtId="0" fontId="6" fillId="4" borderId="4" xfId="0" applyFont="1" applyFill="1" applyBorder="1" applyAlignment="1">
      <alignment wrapText="1"/>
    </xf>
    <xf numFmtId="0" fontId="10" fillId="0" borderId="16" xfId="0" applyFont="1" applyFill="1" applyBorder="1" applyAlignment="1">
      <alignment horizontal="center" vertical="center" wrapText="1"/>
    </xf>
    <xf numFmtId="0" fontId="6" fillId="0" borderId="22" xfId="0" applyFont="1" applyFill="1" applyBorder="1" applyAlignment="1">
      <alignment vertical="center" wrapText="1"/>
    </xf>
    <xf numFmtId="1" fontId="0" fillId="0" borderId="22" xfId="0" applyNumberFormat="1" applyFont="1" applyFill="1" applyBorder="1"/>
    <xf numFmtId="0" fontId="4" fillId="0" borderId="16" xfId="0" applyFont="1" applyFill="1" applyBorder="1" applyAlignment="1">
      <alignment horizontal="center" vertical="center" wrapText="1"/>
    </xf>
    <xf numFmtId="0" fontId="0" fillId="0" borderId="16" xfId="0" applyNumberFormat="1" applyFont="1" applyFill="1" applyBorder="1"/>
    <xf numFmtId="0" fontId="3" fillId="0" borderId="6" xfId="0" applyFont="1" applyFill="1" applyBorder="1" applyAlignment="1">
      <alignment wrapText="1"/>
    </xf>
    <xf numFmtId="167" fontId="0" fillId="0" borderId="6" xfId="0" applyNumberFormat="1" applyFont="1" applyBorder="1" applyAlignment="1">
      <alignment horizontal="right" wrapText="1"/>
    </xf>
    <xf numFmtId="167" fontId="0" fillId="0" borderId="11" xfId="0" applyNumberFormat="1" applyFont="1" applyFill="1" applyBorder="1" applyAlignment="1">
      <alignment wrapText="1"/>
    </xf>
    <xf numFmtId="167" fontId="0" fillId="0" borderId="6" xfId="0" applyNumberFormat="1" applyFont="1" applyFill="1" applyBorder="1" applyAlignment="1">
      <alignment wrapText="1"/>
    </xf>
    <xf numFmtId="167" fontId="0" fillId="0" borderId="14" xfId="0" applyNumberFormat="1" applyFont="1" applyFill="1" applyBorder="1" applyAlignment="1">
      <alignment wrapText="1"/>
    </xf>
    <xf numFmtId="6" fontId="0" fillId="0" borderId="4" xfId="0" applyNumberFormat="1" applyBorder="1" applyAlignment="1">
      <alignment wrapText="1"/>
    </xf>
    <xf numFmtId="8" fontId="0" fillId="0" borderId="4" xfId="0" applyNumberFormat="1" applyBorder="1" applyAlignment="1">
      <alignment wrapText="1"/>
    </xf>
    <xf numFmtId="165" fontId="0" fillId="0" borderId="4" xfId="0" applyNumberFormat="1" applyBorder="1" applyAlignment="1">
      <alignment wrapText="1"/>
    </xf>
    <xf numFmtId="0" fontId="0" fillId="0" borderId="4" xfId="0" applyNumberFormat="1" applyBorder="1" applyAlignment="1">
      <alignment wrapText="1"/>
    </xf>
    <xf numFmtId="166" fontId="0" fillId="0" borderId="4" xfId="0" applyNumberFormat="1" applyBorder="1" applyAlignment="1">
      <alignment wrapText="1"/>
    </xf>
    <xf numFmtId="0" fontId="0" fillId="0" borderId="4" xfId="0" applyNumberFormat="1" applyFont="1" applyFill="1" applyBorder="1" applyAlignment="1">
      <alignment wrapText="1"/>
    </xf>
    <xf numFmtId="0" fontId="0" fillId="0" borderId="1" xfId="0" applyFill="1" applyBorder="1" applyAlignment="1">
      <alignment wrapText="1"/>
    </xf>
    <xf numFmtId="0" fontId="0" fillId="0" borderId="0" xfId="0" applyFont="1" applyFill="1" applyAlignment="1">
      <alignment wrapText="1"/>
    </xf>
    <xf numFmtId="0" fontId="0" fillId="0" borderId="4" xfId="0" applyBorder="1" applyAlignment="1">
      <alignment horizontal="left" wrapText="1"/>
    </xf>
    <xf numFmtId="17" fontId="0" fillId="0" borderId="4" xfId="0" applyNumberFormat="1" applyBorder="1" applyAlignment="1">
      <alignment horizontal="left" wrapText="1"/>
    </xf>
    <xf numFmtId="0" fontId="6" fillId="0" borderId="4" xfId="0" applyFont="1" applyFill="1" applyBorder="1" applyAlignment="1">
      <alignment horizontal="left" wrapText="1"/>
    </xf>
    <xf numFmtId="0" fontId="7" fillId="0" borderId="4" xfId="0" applyFont="1" applyFill="1" applyBorder="1" applyAlignment="1"/>
    <xf numFmtId="0" fontId="4" fillId="0" borderId="4" xfId="0" applyFont="1" applyFill="1" applyBorder="1" applyAlignment="1">
      <alignment wrapText="1"/>
    </xf>
    <xf numFmtId="0" fontId="4" fillId="0" borderId="4" xfId="0" applyFont="1" applyFill="1" applyBorder="1" applyAlignment="1">
      <alignment vertical="top" wrapText="1"/>
    </xf>
    <xf numFmtId="164" fontId="0" fillId="0" borderId="4" xfId="2" applyNumberFormat="1" applyFont="1" applyFill="1" applyBorder="1"/>
    <xf numFmtId="0" fontId="0" fillId="0" borderId="22" xfId="0" applyFill="1" applyBorder="1"/>
    <xf numFmtId="0" fontId="10" fillId="0" borderId="22" xfId="0" applyFont="1" applyFill="1" applyBorder="1" applyAlignment="1">
      <alignment horizontal="center" vertical="center" wrapText="1"/>
    </xf>
    <xf numFmtId="0" fontId="1" fillId="0" borderId="22" xfId="0" applyFont="1" applyFill="1" applyBorder="1" applyAlignment="1">
      <alignment horizontal="center" vertical="center"/>
    </xf>
    <xf numFmtId="0" fontId="0" fillId="0" borderId="22" xfId="0" applyFont="1" applyFill="1" applyBorder="1"/>
    <xf numFmtId="0" fontId="0" fillId="0" borderId="16" xfId="0" applyFill="1" applyBorder="1"/>
    <xf numFmtId="0" fontId="1" fillId="0" borderId="16" xfId="0" applyFont="1" applyFill="1" applyBorder="1" applyAlignment="1">
      <alignment horizontal="center" vertical="center"/>
    </xf>
    <xf numFmtId="0" fontId="4" fillId="0" borderId="22" xfId="0" applyFont="1" applyFill="1" applyBorder="1" applyAlignment="1">
      <alignment horizontal="center" vertical="center" wrapText="1"/>
    </xf>
    <xf numFmtId="167" fontId="0" fillId="0" borderId="16" xfId="0" applyNumberFormat="1" applyFont="1" applyFill="1" applyBorder="1"/>
    <xf numFmtId="0" fontId="0" fillId="0" borderId="16" xfId="0" applyFont="1" applyFill="1" applyBorder="1"/>
    <xf numFmtId="11" fontId="10" fillId="0" borderId="4" xfId="0" applyNumberFormat="1" applyFont="1" applyFill="1" applyBorder="1" applyAlignment="1">
      <alignment horizontal="center" vertical="center" wrapText="1"/>
    </xf>
    <xf numFmtId="11" fontId="10" fillId="0" borderId="22" xfId="0" applyNumberFormat="1" applyFont="1" applyFill="1" applyBorder="1" applyAlignment="1">
      <alignment horizontal="center" vertical="center" wrapText="1"/>
    </xf>
    <xf numFmtId="11" fontId="10" fillId="0" borderId="16" xfId="0" applyNumberFormat="1" applyFont="1" applyFill="1" applyBorder="1" applyAlignment="1">
      <alignment horizontal="center" vertical="center" wrapText="1"/>
    </xf>
    <xf numFmtId="6" fontId="0" fillId="0" borderId="4" xfId="0" applyNumberFormat="1" applyFont="1" applyFill="1" applyBorder="1"/>
    <xf numFmtId="167" fontId="0" fillId="0" borderId="22" xfId="0" applyNumberFormat="1" applyFont="1" applyFill="1" applyBorder="1"/>
    <xf numFmtId="0" fontId="4" fillId="0" borderId="4" xfId="0" applyFont="1" applyFill="1" applyBorder="1" applyAlignment="1">
      <alignment vertical="center"/>
    </xf>
    <xf numFmtId="0" fontId="0" fillId="0" borderId="24" xfId="0" applyFill="1" applyBorder="1"/>
    <xf numFmtId="0" fontId="10" fillId="0" borderId="24" xfId="0" applyFont="1" applyFill="1" applyBorder="1" applyAlignment="1">
      <alignment horizontal="center" vertical="center" wrapText="1"/>
    </xf>
    <xf numFmtId="0" fontId="1" fillId="0" borderId="24" xfId="0" applyFont="1" applyFill="1" applyBorder="1" applyAlignment="1">
      <alignment horizontal="center" vertical="center"/>
    </xf>
    <xf numFmtId="0" fontId="6" fillId="0" borderId="24" xfId="0" applyFont="1" applyFill="1" applyBorder="1" applyAlignment="1">
      <alignment wrapText="1"/>
    </xf>
    <xf numFmtId="0" fontId="0" fillId="0" borderId="24" xfId="0" applyFont="1" applyFill="1" applyBorder="1"/>
    <xf numFmtId="0" fontId="10" fillId="4" borderId="4" xfId="0" applyFont="1" applyFill="1" applyBorder="1" applyAlignment="1">
      <alignment horizontal="center" vertical="center" wrapText="1"/>
    </xf>
    <xf numFmtId="0" fontId="6" fillId="0" borderId="0" xfId="0" applyFont="1" applyFill="1" applyBorder="1" applyAlignment="1">
      <alignment wrapText="1"/>
    </xf>
    <xf numFmtId="0" fontId="17" fillId="0" borderId="1" xfId="0" applyFont="1" applyBorder="1" applyAlignment="1">
      <alignment horizontal="left" wrapText="1"/>
    </xf>
    <xf numFmtId="0" fontId="17" fillId="0" borderId="3" xfId="0" applyFont="1" applyBorder="1" applyAlignment="1">
      <alignment horizontal="left" wrapText="1"/>
    </xf>
    <xf numFmtId="0" fontId="4" fillId="0" borderId="13"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26" xfId="0" applyFont="1" applyBorder="1" applyAlignment="1">
      <alignment horizontal="left" vertical="top" wrapText="1"/>
    </xf>
    <xf numFmtId="0" fontId="11" fillId="0" borderId="1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 xfId="0" applyFont="1" applyFill="1" applyBorder="1" applyAlignment="1">
      <alignment horizontal="center" wrapText="1"/>
    </xf>
    <xf numFmtId="0" fontId="11" fillId="0" borderId="3" xfId="0" applyFont="1" applyFill="1" applyBorder="1" applyAlignment="1">
      <alignment horizontal="center" wrapText="1"/>
    </xf>
    <xf numFmtId="0" fontId="11" fillId="0" borderId="1" xfId="0" applyFont="1" applyFill="1" applyBorder="1" applyAlignment="1">
      <alignment horizontal="center"/>
    </xf>
    <xf numFmtId="0" fontId="11" fillId="0" borderId="2" xfId="0" applyFont="1" applyFill="1" applyBorder="1" applyAlignment="1">
      <alignment horizont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Fill="1" applyBorder="1" applyAlignment="1">
      <alignment horizontal="center"/>
    </xf>
    <xf numFmtId="0" fontId="5"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al/h-pna/d-ancrage_territorial/b-PAT/a-outils/e-observatoire/d-Donnees_complement_RC/20250131-Donnees_complementaires_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ow r="5">
          <cell r="J5">
            <v>365</v>
          </cell>
          <cell r="K5">
            <v>42</v>
          </cell>
          <cell r="L5">
            <v>11.5</v>
          </cell>
        </row>
        <row r="6">
          <cell r="J6">
            <v>71</v>
          </cell>
          <cell r="K6">
            <v>11</v>
          </cell>
          <cell r="L6">
            <v>15</v>
          </cell>
        </row>
        <row r="7">
          <cell r="J7">
            <v>140</v>
          </cell>
          <cell r="K7">
            <v>5</v>
          </cell>
          <cell r="L7">
            <v>3</v>
          </cell>
        </row>
        <row r="8">
          <cell r="J8">
            <v>49</v>
          </cell>
          <cell r="K8">
            <v>12</v>
          </cell>
          <cell r="L8">
            <v>25</v>
          </cell>
        </row>
        <row r="9">
          <cell r="J9">
            <v>45</v>
          </cell>
          <cell r="K9">
            <v>18</v>
          </cell>
          <cell r="L9">
            <v>40</v>
          </cell>
        </row>
        <row r="10">
          <cell r="J10">
            <v>59</v>
          </cell>
          <cell r="K10">
            <v>18</v>
          </cell>
          <cell r="L10">
            <v>30</v>
          </cell>
        </row>
        <row r="11">
          <cell r="J11">
            <v>100</v>
          </cell>
          <cell r="K11">
            <v>14</v>
          </cell>
          <cell r="L11">
            <v>14</v>
          </cell>
        </row>
        <row r="12">
          <cell r="J12">
            <v>11</v>
          </cell>
          <cell r="K12">
            <v>4</v>
          </cell>
          <cell r="L12">
            <v>36.363636363636367</v>
          </cell>
        </row>
        <row r="13">
          <cell r="J13">
            <v>47</v>
          </cell>
          <cell r="K13">
            <v>6</v>
          </cell>
          <cell r="L13">
            <v>12</v>
          </cell>
        </row>
        <row r="15">
          <cell r="J15">
            <v>18</v>
          </cell>
          <cell r="K15">
            <v>2</v>
          </cell>
          <cell r="L15">
            <v>11</v>
          </cell>
        </row>
        <row r="18">
          <cell r="J18">
            <v>55</v>
          </cell>
          <cell r="K18">
            <v>39</v>
          </cell>
          <cell r="L18">
            <v>70.909090909090907</v>
          </cell>
        </row>
        <row r="19">
          <cell r="J19">
            <v>230</v>
          </cell>
          <cell r="K19">
            <v>112</v>
          </cell>
          <cell r="L19">
            <v>50</v>
          </cell>
        </row>
        <row r="20">
          <cell r="J20">
            <v>24</v>
          </cell>
          <cell r="K20">
            <v>2</v>
          </cell>
          <cell r="L20">
            <v>2</v>
          </cell>
        </row>
        <row r="21">
          <cell r="J21">
            <v>11</v>
          </cell>
          <cell r="K21">
            <v>4</v>
          </cell>
          <cell r="L21">
            <v>36</v>
          </cell>
        </row>
        <row r="22">
          <cell r="J22">
            <v>8</v>
          </cell>
          <cell r="K22">
            <v>0</v>
          </cell>
          <cell r="L22">
            <v>0</v>
          </cell>
        </row>
        <row r="23">
          <cell r="J23">
            <v>0</v>
          </cell>
          <cell r="K23">
            <v>35</v>
          </cell>
        </row>
        <row r="24">
          <cell r="J24">
            <v>3</v>
          </cell>
          <cell r="K24">
            <v>3</v>
          </cell>
          <cell r="L24">
            <v>100</v>
          </cell>
        </row>
        <row r="25">
          <cell r="J25">
            <v>15</v>
          </cell>
          <cell r="K25">
            <v>6</v>
          </cell>
          <cell r="L25">
            <v>40</v>
          </cell>
        </row>
        <row r="27">
          <cell r="J27">
            <v>5</v>
          </cell>
          <cell r="K27">
            <v>3</v>
          </cell>
          <cell r="L27">
            <v>60</v>
          </cell>
        </row>
        <row r="28">
          <cell r="J28">
            <v>2</v>
          </cell>
          <cell r="K28">
            <v>0</v>
          </cell>
          <cell r="L28">
            <v>0</v>
          </cell>
        </row>
        <row r="31">
          <cell r="J31">
            <v>50</v>
          </cell>
          <cell r="K31">
            <v>33</v>
          </cell>
          <cell r="L31">
            <v>66</v>
          </cell>
        </row>
        <row r="32">
          <cell r="J32">
            <v>0</v>
          </cell>
          <cell r="K32">
            <v>0</v>
          </cell>
          <cell r="L32">
            <v>0</v>
          </cell>
        </row>
        <row r="34">
          <cell r="J34">
            <v>37</v>
          </cell>
          <cell r="K34">
            <v>36</v>
          </cell>
          <cell r="L34">
            <v>97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9" sqref="B19"/>
    </sheetView>
  </sheetViews>
  <sheetFormatPr baseColWidth="10" defaultRowHeight="15" x14ac:dyDescent="0.25"/>
  <cols>
    <col min="1" max="1" width="38.42578125" customWidth="1"/>
    <col min="2" max="2" width="72.5703125" style="87" customWidth="1"/>
    <col min="3" max="3" width="11.42578125" customWidth="1"/>
  </cols>
  <sheetData>
    <row r="1" spans="1:2" ht="15.75" x14ac:dyDescent="0.25">
      <c r="A1" s="203" t="s">
        <v>1270</v>
      </c>
      <c r="B1" s="204"/>
    </row>
    <row r="2" spans="1:2" x14ac:dyDescent="0.25">
      <c r="A2" s="105" t="s">
        <v>1264</v>
      </c>
      <c r="B2" s="174">
        <v>2025</v>
      </c>
    </row>
    <row r="3" spans="1:2" x14ac:dyDescent="0.25">
      <c r="A3" s="105" t="s">
        <v>1265</v>
      </c>
      <c r="B3" s="174" t="s">
        <v>41</v>
      </c>
    </row>
    <row r="4" spans="1:2" x14ac:dyDescent="0.25">
      <c r="A4" s="105" t="s">
        <v>1266</v>
      </c>
      <c r="B4" s="175">
        <v>45809</v>
      </c>
    </row>
    <row r="5" spans="1:2" x14ac:dyDescent="0.25">
      <c r="A5" s="105" t="s">
        <v>1267</v>
      </c>
      <c r="B5" s="174" t="s">
        <v>1272</v>
      </c>
    </row>
    <row r="6" spans="1:2" x14ac:dyDescent="0.25">
      <c r="A6" s="105" t="s">
        <v>1268</v>
      </c>
      <c r="B6" s="174" t="s">
        <v>1271</v>
      </c>
    </row>
    <row r="7" spans="1:2" x14ac:dyDescent="0.25">
      <c r="A7" s="105" t="s">
        <v>1269</v>
      </c>
      <c r="B7" s="174" t="s">
        <v>1273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3" workbookViewId="0">
      <selection activeCell="D30" sqref="D30"/>
    </sheetView>
  </sheetViews>
  <sheetFormatPr baseColWidth="10" defaultRowHeight="15" x14ac:dyDescent="0.25"/>
  <cols>
    <col min="1" max="1" width="47.140625" style="87" customWidth="1"/>
    <col min="2" max="2" width="49.28515625" bestFit="1" customWidth="1"/>
    <col min="3" max="3" width="14.5703125" style="87" customWidth="1"/>
    <col min="4" max="4" width="16" customWidth="1"/>
  </cols>
  <sheetData>
    <row r="1" spans="1:7" ht="18.75" x14ac:dyDescent="0.25">
      <c r="A1" s="114" t="s">
        <v>38</v>
      </c>
      <c r="B1" s="114" t="s">
        <v>40</v>
      </c>
      <c r="C1" s="114" t="s">
        <v>1190</v>
      </c>
      <c r="D1" s="143" t="s">
        <v>355</v>
      </c>
    </row>
    <row r="2" spans="1:7" ht="16.5" thickBot="1" x14ac:dyDescent="0.3">
      <c r="A2" s="115" t="s">
        <v>39</v>
      </c>
      <c r="B2" s="116"/>
      <c r="C2" s="117" t="s">
        <v>1164</v>
      </c>
      <c r="D2" s="146" t="s">
        <v>1240</v>
      </c>
    </row>
    <row r="3" spans="1:7" ht="15.75" customHeight="1" thickTop="1" x14ac:dyDescent="0.25">
      <c r="A3" s="207" t="s">
        <v>62</v>
      </c>
      <c r="B3" s="118" t="s">
        <v>63</v>
      </c>
      <c r="C3" s="119" t="s">
        <v>1165</v>
      </c>
      <c r="D3" s="119" t="s">
        <v>1241</v>
      </c>
    </row>
    <row r="4" spans="1:7" ht="15" customHeight="1" x14ac:dyDescent="0.25">
      <c r="A4" s="205"/>
      <c r="B4" s="120" t="s">
        <v>64</v>
      </c>
      <c r="C4" s="121" t="s">
        <v>1166</v>
      </c>
      <c r="D4" s="121" t="s">
        <v>1244</v>
      </c>
    </row>
    <row r="5" spans="1:7" ht="15" customHeight="1" x14ac:dyDescent="0.25">
      <c r="A5" s="205"/>
      <c r="B5" s="120" t="s">
        <v>65</v>
      </c>
      <c r="C5" s="121" t="s">
        <v>1167</v>
      </c>
      <c r="D5" s="121" t="s">
        <v>1242</v>
      </c>
    </row>
    <row r="6" spans="1:7" ht="15" customHeight="1" x14ac:dyDescent="0.25">
      <c r="A6" s="205"/>
      <c r="B6" s="120" t="s">
        <v>66</v>
      </c>
      <c r="C6" s="121" t="s">
        <v>1168</v>
      </c>
      <c r="D6" s="121" t="s">
        <v>1244</v>
      </c>
      <c r="G6" s="147"/>
    </row>
    <row r="7" spans="1:7" ht="15.75" customHeight="1" thickBot="1" x14ac:dyDescent="0.3">
      <c r="A7" s="208"/>
      <c r="B7" s="122" t="s">
        <v>67</v>
      </c>
      <c r="C7" s="123" t="s">
        <v>1169</v>
      </c>
      <c r="D7" s="123" t="s">
        <v>1243</v>
      </c>
    </row>
    <row r="8" spans="1:7" ht="17.25" thickTop="1" thickBot="1" x14ac:dyDescent="0.3">
      <c r="A8" s="124" t="s">
        <v>743</v>
      </c>
      <c r="B8" s="125"/>
      <c r="C8" s="126" t="s">
        <v>1170</v>
      </c>
      <c r="D8" s="126" t="s">
        <v>1245</v>
      </c>
    </row>
    <row r="9" spans="1:7" ht="18" customHeight="1" thickTop="1" x14ac:dyDescent="0.25">
      <c r="A9" s="207" t="s">
        <v>1162</v>
      </c>
      <c r="B9" s="118" t="s">
        <v>1207</v>
      </c>
      <c r="C9" s="119" t="s">
        <v>1171</v>
      </c>
      <c r="D9" s="119" t="s">
        <v>1246</v>
      </c>
    </row>
    <row r="10" spans="1:7" x14ac:dyDescent="0.25">
      <c r="A10" s="205"/>
      <c r="B10" s="120" t="s">
        <v>505</v>
      </c>
      <c r="C10" s="121" t="s">
        <v>1172</v>
      </c>
      <c r="D10" s="121" t="s">
        <v>1247</v>
      </c>
    </row>
    <row r="11" spans="1:7" ht="15" customHeight="1" x14ac:dyDescent="0.25">
      <c r="A11" s="205"/>
      <c r="B11" s="120" t="s">
        <v>506</v>
      </c>
      <c r="C11" s="121" t="s">
        <v>1173</v>
      </c>
      <c r="D11" s="121" t="s">
        <v>1248</v>
      </c>
    </row>
    <row r="12" spans="1:7" ht="15.75" customHeight="1" thickBot="1" x14ac:dyDescent="0.3">
      <c r="A12" s="208"/>
      <c r="B12" s="122" t="s">
        <v>507</v>
      </c>
      <c r="C12" s="123" t="s">
        <v>1174</v>
      </c>
      <c r="D12" s="123" t="s">
        <v>1249</v>
      </c>
    </row>
    <row r="13" spans="1:7" ht="15.75" thickTop="1" x14ac:dyDescent="0.25">
      <c r="A13" s="209" t="s">
        <v>1225</v>
      </c>
      <c r="B13" s="127" t="s">
        <v>740</v>
      </c>
      <c r="C13" s="128" t="s">
        <v>1175</v>
      </c>
      <c r="D13" s="128" t="s">
        <v>1244</v>
      </c>
    </row>
    <row r="14" spans="1:7" x14ac:dyDescent="0.25">
      <c r="A14" s="210"/>
      <c r="B14" s="129" t="s">
        <v>1226</v>
      </c>
      <c r="C14" s="130" t="s">
        <v>1176</v>
      </c>
      <c r="D14" s="130" t="s">
        <v>1250</v>
      </c>
    </row>
    <row r="15" spans="1:7" ht="15.75" thickBot="1" x14ac:dyDescent="0.3">
      <c r="A15" s="211"/>
      <c r="B15" s="131" t="s">
        <v>1084</v>
      </c>
      <c r="C15" s="132" t="s">
        <v>1177</v>
      </c>
      <c r="D15" s="132" t="s">
        <v>1251</v>
      </c>
    </row>
    <row r="16" spans="1:7" ht="15.75" thickTop="1" x14ac:dyDescent="0.25">
      <c r="A16" s="205" t="s">
        <v>742</v>
      </c>
      <c r="B16" s="118" t="s">
        <v>1112</v>
      </c>
      <c r="C16" s="119" t="s">
        <v>1317</v>
      </c>
      <c r="D16" s="119" t="s">
        <v>1330</v>
      </c>
    </row>
    <row r="17" spans="1:4" ht="15.75" customHeight="1" thickBot="1" x14ac:dyDescent="0.3">
      <c r="A17" s="208"/>
      <c r="B17" s="122" t="s">
        <v>1121</v>
      </c>
      <c r="C17" s="123" t="s">
        <v>1318</v>
      </c>
      <c r="D17" s="123" t="s">
        <v>1331</v>
      </c>
    </row>
    <row r="18" spans="1:4" ht="15.75" thickTop="1" x14ac:dyDescent="0.25">
      <c r="A18" s="205" t="s">
        <v>235</v>
      </c>
      <c r="B18" s="118" t="s">
        <v>236</v>
      </c>
      <c r="C18" s="119" t="s">
        <v>1319</v>
      </c>
      <c r="D18" s="119" t="s">
        <v>1333</v>
      </c>
    </row>
    <row r="19" spans="1:4" x14ac:dyDescent="0.25">
      <c r="A19" s="205"/>
      <c r="B19" s="120" t="s">
        <v>237</v>
      </c>
      <c r="C19" s="121" t="s">
        <v>1320</v>
      </c>
      <c r="D19" s="121" t="s">
        <v>1334</v>
      </c>
    </row>
    <row r="20" spans="1:4" x14ac:dyDescent="0.25">
      <c r="A20" s="205"/>
      <c r="B20" s="120" t="s">
        <v>238</v>
      </c>
      <c r="C20" s="121" t="s">
        <v>1321</v>
      </c>
      <c r="D20" s="121" t="s">
        <v>1335</v>
      </c>
    </row>
    <row r="21" spans="1:4" x14ac:dyDescent="0.25">
      <c r="A21" s="205"/>
      <c r="B21" s="120" t="s">
        <v>239</v>
      </c>
      <c r="C21" s="121" t="s">
        <v>1322</v>
      </c>
      <c r="D21" s="121" t="s">
        <v>1336</v>
      </c>
    </row>
    <row r="22" spans="1:4" x14ac:dyDescent="0.25">
      <c r="A22" s="205"/>
      <c r="B22" s="120" t="s">
        <v>240</v>
      </c>
      <c r="C22" s="121" t="s">
        <v>1323</v>
      </c>
      <c r="D22" s="121" t="s">
        <v>1337</v>
      </c>
    </row>
    <row r="23" spans="1:4" x14ac:dyDescent="0.25">
      <c r="A23" s="205"/>
      <c r="B23" s="120" t="s">
        <v>241</v>
      </c>
      <c r="C23" s="121" t="s">
        <v>1324</v>
      </c>
      <c r="D23" s="121" t="s">
        <v>1338</v>
      </c>
    </row>
    <row r="24" spans="1:4" x14ac:dyDescent="0.25">
      <c r="A24" s="205"/>
      <c r="B24" s="120" t="s">
        <v>242</v>
      </c>
      <c r="C24" s="121" t="s">
        <v>1325</v>
      </c>
      <c r="D24" s="121" t="s">
        <v>1339</v>
      </c>
    </row>
    <row r="25" spans="1:4" x14ac:dyDescent="0.25">
      <c r="A25" s="205"/>
      <c r="B25" s="129" t="s">
        <v>243</v>
      </c>
      <c r="C25" s="130" t="s">
        <v>1326</v>
      </c>
      <c r="D25" s="130" t="s">
        <v>1340</v>
      </c>
    </row>
    <row r="26" spans="1:4" x14ac:dyDescent="0.25">
      <c r="A26" s="205"/>
      <c r="B26" s="129" t="s">
        <v>244</v>
      </c>
      <c r="C26" s="130" t="s">
        <v>1327</v>
      </c>
      <c r="D26" s="130" t="s">
        <v>1341</v>
      </c>
    </row>
    <row r="27" spans="1:4" ht="15.75" thickBot="1" x14ac:dyDescent="0.3">
      <c r="A27" s="208"/>
      <c r="B27" s="131" t="s">
        <v>245</v>
      </c>
      <c r="C27" s="132" t="s">
        <v>1328</v>
      </c>
      <c r="D27" s="132" t="s">
        <v>1342</v>
      </c>
    </row>
    <row r="28" spans="1:4" ht="33" thickTop="1" thickBot="1" x14ac:dyDescent="0.3">
      <c r="A28" s="124" t="s">
        <v>744</v>
      </c>
      <c r="B28" s="133"/>
      <c r="C28" s="126" t="s">
        <v>1316</v>
      </c>
      <c r="D28" s="126" t="s">
        <v>1343</v>
      </c>
    </row>
    <row r="29" spans="1:4" ht="17.25" thickTop="1" thickBot="1" x14ac:dyDescent="0.3">
      <c r="A29" s="124" t="s">
        <v>926</v>
      </c>
      <c r="B29" s="134"/>
      <c r="C29" s="126" t="s">
        <v>1315</v>
      </c>
      <c r="D29" s="126" t="s">
        <v>1344</v>
      </c>
    </row>
    <row r="30" spans="1:4" ht="17.25" thickTop="1" thickBot="1" x14ac:dyDescent="0.3">
      <c r="A30" s="124" t="s">
        <v>1086</v>
      </c>
      <c r="B30" s="133"/>
      <c r="C30" s="126" t="s">
        <v>1314</v>
      </c>
      <c r="D30" s="126" t="s">
        <v>1345</v>
      </c>
    </row>
    <row r="31" spans="1:4" ht="17.25" thickTop="1" thickBot="1" x14ac:dyDescent="0.3">
      <c r="A31" s="124" t="s">
        <v>1085</v>
      </c>
      <c r="B31" s="134"/>
      <c r="C31" s="126" t="s">
        <v>1313</v>
      </c>
      <c r="D31" s="126" t="s">
        <v>1244</v>
      </c>
    </row>
    <row r="32" spans="1:4" ht="15.75" thickTop="1" x14ac:dyDescent="0.25">
      <c r="A32" s="205" t="s">
        <v>1111</v>
      </c>
      <c r="B32" s="118" t="s">
        <v>927</v>
      </c>
      <c r="C32" s="119" t="s">
        <v>1312</v>
      </c>
      <c r="D32" s="119" t="s">
        <v>1329</v>
      </c>
    </row>
    <row r="33" spans="1:4" x14ac:dyDescent="0.25">
      <c r="A33" s="206"/>
      <c r="B33" s="120" t="s">
        <v>1073</v>
      </c>
      <c r="C33" s="121" t="s">
        <v>1311</v>
      </c>
      <c r="D33" s="121" t="s">
        <v>1244</v>
      </c>
    </row>
  </sheetData>
  <mergeCells count="6">
    <mergeCell ref="A32:A33"/>
    <mergeCell ref="A3:A7"/>
    <mergeCell ref="A9:A12"/>
    <mergeCell ref="A13:A15"/>
    <mergeCell ref="A16:A17"/>
    <mergeCell ref="A18:A27"/>
  </mergeCells>
  <pageMargins left="0.7" right="0.7" top="0.75" bottom="0.75" header="0.3" footer="0.3"/>
  <ignoredErrors>
    <ignoredError sqref="D5 D3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Q54"/>
  <sheetViews>
    <sheetView zoomScale="80" zoomScaleNormal="80" workbookViewId="0">
      <pane xSplit="2" ySplit="4" topLeftCell="AV12" activePane="bottomRight" state="frozen"/>
      <selection pane="topRight" activeCell="C1" sqref="C1"/>
      <selection pane="bottomLeft" activeCell="A5" sqref="A5"/>
      <selection pane="bottomRight" activeCell="BJ21" sqref="BJ21"/>
    </sheetView>
  </sheetViews>
  <sheetFormatPr baseColWidth="10" defaultRowHeight="15" x14ac:dyDescent="0.25"/>
  <cols>
    <col min="1" max="1" width="17.5703125" style="18" customWidth="1"/>
    <col min="2" max="2" width="23" style="10" customWidth="1"/>
    <col min="3" max="3" width="29.7109375" style="10" customWidth="1"/>
    <col min="4" max="4" width="11.42578125" style="10"/>
    <col min="5" max="5" width="20.5703125" style="10" customWidth="1"/>
    <col min="6" max="6" width="17.42578125" style="24" customWidth="1"/>
    <col min="7" max="7" width="22.85546875" style="24" bestFit="1" customWidth="1"/>
    <col min="8" max="10" width="11.42578125" style="10" hidden="1" customWidth="1"/>
    <col min="11" max="11" width="30.5703125" style="10" hidden="1" customWidth="1"/>
    <col min="12" max="12" width="29.28515625" style="10" customWidth="1"/>
    <col min="13" max="14" width="11.42578125" style="10"/>
    <col min="15" max="15" width="19.42578125" style="10" customWidth="1"/>
    <col min="16" max="16" width="1.5703125" style="10" customWidth="1"/>
    <col min="17" max="19" width="11.42578125" style="10"/>
    <col min="20" max="20" width="14" style="10" customWidth="1"/>
    <col min="21" max="24" width="11.42578125" style="10"/>
    <col min="25" max="25" width="11.42578125" style="10" customWidth="1"/>
    <col min="26" max="50" width="11.42578125" style="10"/>
    <col min="51" max="51" width="1.5703125" style="10" customWidth="1"/>
    <col min="52" max="52" width="11.42578125" style="10"/>
    <col min="53" max="53" width="0" style="10" hidden="1" customWidth="1"/>
    <col min="54" max="54" width="11.42578125" style="10"/>
    <col min="55" max="55" width="0" style="10" hidden="1" customWidth="1"/>
    <col min="56" max="56" width="11.42578125" style="10"/>
    <col min="57" max="57" width="0" style="10" hidden="1" customWidth="1"/>
    <col min="58" max="58" width="11.42578125" style="10"/>
    <col min="59" max="59" width="0" style="10" hidden="1" customWidth="1"/>
    <col min="60" max="61" width="11.42578125" style="10"/>
    <col min="62" max="62" width="31.5703125" style="10" customWidth="1"/>
    <col min="63" max="63" width="1.5703125" style="10" customWidth="1"/>
    <col min="64" max="65" width="20.7109375" style="24" customWidth="1"/>
    <col min="66" max="71" width="11.42578125" style="10"/>
    <col min="72" max="72" width="11.42578125" style="10" customWidth="1"/>
    <col min="73" max="74" width="11.42578125" style="10"/>
    <col min="75" max="75" width="11.42578125" style="10" customWidth="1"/>
    <col min="76" max="76" width="11.42578125" style="10"/>
    <col min="77" max="77" width="11.42578125" style="24" customWidth="1"/>
    <col min="78" max="78" width="11.42578125" style="10" customWidth="1"/>
    <col min="79" max="82" width="11.42578125" style="10"/>
    <col min="83" max="96" width="0" style="10" hidden="1" customWidth="1"/>
    <col min="97" max="110" width="11.42578125" style="10"/>
    <col min="111" max="111" width="1.5703125" style="10" customWidth="1"/>
    <col min="112" max="113" width="11.42578125" style="10"/>
    <col min="114" max="124" width="0" style="10" hidden="1" customWidth="1"/>
    <col min="125" max="140" width="11.42578125" style="10"/>
    <col min="141" max="141" width="1.5703125" style="10" customWidth="1"/>
    <col min="142" max="143" width="11.42578125" style="10"/>
    <col min="144" max="144" width="13.85546875" style="10" customWidth="1"/>
    <col min="145" max="145" width="13.42578125" style="10" customWidth="1"/>
    <col min="146" max="147" width="11.42578125" style="10"/>
    <col min="148" max="148" width="14.140625" style="10" customWidth="1"/>
    <col min="149" max="150" width="11.42578125" style="10"/>
    <col min="151" max="151" width="11.42578125" style="10" customWidth="1"/>
    <col min="152" max="163" width="16.42578125" style="10" customWidth="1"/>
    <col min="164" max="164" width="1.5703125" style="10" customWidth="1"/>
    <col min="165" max="166" width="11.42578125" style="10"/>
    <col min="167" max="168" width="28.42578125" style="10" customWidth="1"/>
    <col min="169" max="169" width="0" style="10" hidden="1" customWidth="1"/>
    <col min="170" max="171" width="11.42578125" style="10"/>
    <col min="172" max="172" width="0" style="10" hidden="1" customWidth="1"/>
    <col min="173" max="174" width="19.140625" style="10" customWidth="1"/>
    <col min="175" max="175" width="0" style="10" hidden="1" customWidth="1"/>
    <col min="176" max="177" width="17.28515625" style="10" customWidth="1"/>
    <col min="178" max="178" width="0" style="10" hidden="1" customWidth="1"/>
    <col min="179" max="180" width="11.42578125" style="10"/>
    <col min="181" max="182" width="27.7109375" style="10" customWidth="1"/>
    <col min="183" max="183" width="0" style="10" hidden="1" customWidth="1"/>
    <col min="184" max="185" width="32.28515625" style="10" customWidth="1"/>
    <col min="186" max="186" width="0" style="10" hidden="1" customWidth="1"/>
    <col min="187" max="188" width="23.85546875" style="10" customWidth="1"/>
    <col min="189" max="189" width="0" style="10" hidden="1" customWidth="1"/>
    <col min="190" max="191" width="19.140625" style="10" customWidth="1"/>
    <col min="192" max="192" width="0" style="10" hidden="1" customWidth="1"/>
    <col min="193" max="194" width="18.42578125" style="10" customWidth="1"/>
    <col min="195" max="195" width="0" style="10" hidden="1" customWidth="1"/>
    <col min="196" max="197" width="23.28515625" style="10" customWidth="1"/>
    <col min="198" max="198" width="0" style="10" hidden="1" customWidth="1"/>
    <col min="199" max="200" width="24.42578125" style="10" customWidth="1"/>
    <col min="201" max="201" width="0" style="10" hidden="1" customWidth="1"/>
    <col min="202" max="203" width="19.42578125" style="10" customWidth="1"/>
    <col min="204" max="204" width="0" style="10" hidden="1" customWidth="1"/>
    <col min="205" max="205" width="11.42578125" style="10"/>
    <col min="206" max="206" width="19.5703125" style="10" customWidth="1"/>
    <col min="207" max="208" width="30" style="10" customWidth="1"/>
    <col min="209" max="209" width="0" style="10" hidden="1" customWidth="1"/>
    <col min="210" max="211" width="24.140625" style="10" customWidth="1"/>
    <col min="212" max="212" width="0" style="10" hidden="1" customWidth="1"/>
    <col min="213" max="214" width="31" style="10" customWidth="1"/>
    <col min="215" max="215" width="0" style="10" hidden="1" customWidth="1"/>
    <col min="216" max="217" width="11.42578125" style="10"/>
    <col min="218" max="218" width="0" style="10" hidden="1" customWidth="1"/>
    <col min="219" max="220" width="25.7109375" style="10" customWidth="1"/>
    <col min="221" max="221" width="0" style="10" hidden="1" customWidth="1"/>
    <col min="222" max="223" width="11.42578125" style="10"/>
    <col min="224" max="224" width="0" style="10" hidden="1" customWidth="1"/>
    <col min="225" max="226" width="26.5703125" style="10" customWidth="1"/>
    <col min="227" max="227" width="0" style="10" hidden="1" customWidth="1"/>
    <col min="228" max="229" width="19.85546875" style="10" customWidth="1"/>
    <col min="230" max="230" width="0" style="10" hidden="1" customWidth="1"/>
    <col min="231" max="232" width="11.42578125" style="10"/>
    <col min="233" max="233" width="0" style="10" hidden="1" customWidth="1"/>
    <col min="234" max="235" width="11.42578125" style="10"/>
    <col min="236" max="236" width="0" style="10" hidden="1" customWidth="1"/>
    <col min="237" max="238" width="22.7109375" style="10" customWidth="1"/>
    <col min="239" max="239" width="0" style="10" hidden="1" customWidth="1"/>
    <col min="240" max="241" width="23" style="10" customWidth="1"/>
    <col min="242" max="242" width="0" style="10" hidden="1" customWidth="1"/>
    <col min="243" max="244" width="37.7109375" style="10" customWidth="1"/>
    <col min="245" max="245" width="0" style="10" hidden="1" customWidth="1"/>
    <col min="246" max="247" width="31" style="10" customWidth="1"/>
    <col min="248" max="248" width="0" style="10" hidden="1" customWidth="1"/>
    <col min="249" max="249" width="27.7109375" style="10" customWidth="1"/>
    <col min="250" max="250" width="25.5703125" style="10" customWidth="1"/>
    <col min="251" max="252" width="35.7109375" style="10" customWidth="1"/>
    <col min="253" max="254" width="11.42578125" style="10"/>
    <col min="255" max="255" width="15.85546875" style="10" customWidth="1"/>
    <col min="256" max="256" width="22.7109375" style="10" customWidth="1"/>
    <col min="257" max="257" width="11.42578125" style="10"/>
    <col min="258" max="258" width="21" style="10" customWidth="1"/>
    <col min="259" max="259" width="24.140625" style="10" customWidth="1"/>
    <col min="260" max="261" width="11.42578125" style="10"/>
    <col min="262" max="262" width="21.42578125" style="10" customWidth="1"/>
    <col min="263" max="263" width="22" style="10" customWidth="1"/>
    <col min="264" max="264" width="32.42578125" style="10" customWidth="1"/>
    <col min="265" max="266" width="22.28515625" style="10" customWidth="1"/>
    <col min="267" max="267" width="0" style="10" hidden="1" customWidth="1"/>
    <col min="268" max="269" width="24.140625" style="10" customWidth="1"/>
    <col min="270" max="270" width="0" style="10" hidden="1" customWidth="1"/>
    <col min="271" max="272" width="29.140625" style="10" customWidth="1"/>
    <col min="273" max="273" width="0" style="10" hidden="1" customWidth="1"/>
    <col min="274" max="275" width="11.42578125" style="10"/>
    <col min="276" max="277" width="20.140625" style="10" customWidth="1"/>
    <col min="278" max="278" width="0" style="10" hidden="1" customWidth="1"/>
    <col min="279" max="280" width="22.28515625" style="10" customWidth="1"/>
    <col min="281" max="281" width="0" style="10" hidden="1" customWidth="1"/>
    <col min="282" max="283" width="23.28515625" style="10" customWidth="1"/>
    <col min="284" max="284" width="0" style="10" hidden="1" customWidth="1"/>
    <col min="285" max="286" width="11.42578125" style="10"/>
    <col min="287" max="287" width="0" style="10" hidden="1" customWidth="1"/>
    <col min="288" max="289" width="21" style="10" customWidth="1"/>
    <col min="290" max="290" width="0" style="10" hidden="1" customWidth="1"/>
    <col min="291" max="292" width="11.42578125" style="10"/>
    <col min="293" max="293" width="0" style="10" hidden="1" customWidth="1"/>
    <col min="294" max="295" width="11.42578125" style="10"/>
    <col min="296" max="296" width="0" style="10" hidden="1" customWidth="1"/>
    <col min="297" max="298" width="11.42578125" style="10"/>
    <col min="299" max="299" width="0" style="10" hidden="1" customWidth="1"/>
    <col min="300" max="301" width="11.42578125" style="10"/>
    <col min="302" max="302" width="0" style="10" hidden="1" customWidth="1"/>
    <col min="303" max="303" width="1.5703125" style="10" customWidth="1"/>
    <col min="304" max="308" width="11.42578125" style="10"/>
    <col min="309" max="309" width="11.42578125" style="10" customWidth="1"/>
    <col min="310" max="310" width="1.5703125" style="10" customWidth="1"/>
    <col min="311" max="336" width="11.42578125" style="10"/>
    <col min="337" max="337" width="1.5703125" style="10" customWidth="1"/>
    <col min="338" max="340" width="11.42578125" style="10"/>
    <col min="341" max="341" width="1.5703125" style="10" customWidth="1"/>
    <col min="342" max="345" width="11.42578125" style="10" customWidth="1"/>
    <col min="346" max="346" width="1.5703125" style="10" customWidth="1"/>
    <col min="347" max="356" width="11.42578125" style="10"/>
    <col min="357" max="357" width="11.42578125" style="10" customWidth="1"/>
    <col min="358" max="16384" width="11.42578125" style="10"/>
  </cols>
  <sheetData>
    <row r="1" spans="1:381" s="72" customFormat="1" ht="39.75" customHeight="1" x14ac:dyDescent="0.35">
      <c r="A1" s="73" t="s">
        <v>38</v>
      </c>
      <c r="B1" s="212" t="s">
        <v>39</v>
      </c>
      <c r="C1" s="213"/>
      <c r="D1" s="213"/>
      <c r="E1" s="213"/>
      <c r="F1" s="213"/>
      <c r="G1" s="213"/>
      <c r="H1" s="213"/>
      <c r="I1" s="213"/>
      <c r="J1" s="213"/>
      <c r="K1" s="213"/>
      <c r="L1" s="213"/>
      <c r="M1" s="213"/>
      <c r="N1" s="213"/>
      <c r="O1" s="213"/>
      <c r="P1" s="70"/>
      <c r="Q1" s="223" t="s">
        <v>62</v>
      </c>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70"/>
      <c r="AZ1" s="212" t="s">
        <v>743</v>
      </c>
      <c r="BA1" s="213"/>
      <c r="BB1" s="213"/>
      <c r="BC1" s="213"/>
      <c r="BD1" s="213"/>
      <c r="BE1" s="213"/>
      <c r="BF1" s="213"/>
      <c r="BG1" s="213"/>
      <c r="BH1" s="213"/>
      <c r="BI1" s="213"/>
      <c r="BJ1" s="219"/>
      <c r="BK1" s="71"/>
      <c r="BL1" s="221" t="s">
        <v>1162</v>
      </c>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2"/>
      <c r="DG1" s="71"/>
      <c r="DH1" s="229" t="s">
        <v>741</v>
      </c>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71"/>
      <c r="EL1" s="223" t="s">
        <v>742</v>
      </c>
      <c r="EM1" s="224"/>
      <c r="EN1" s="224"/>
      <c r="EO1" s="224"/>
      <c r="EP1" s="224"/>
      <c r="EQ1" s="224"/>
      <c r="ER1" s="224"/>
      <c r="ES1" s="224"/>
      <c r="ET1" s="224"/>
      <c r="EU1" s="224"/>
      <c r="EV1" s="224"/>
      <c r="EW1" s="224"/>
      <c r="EX1" s="224"/>
      <c r="EY1" s="224"/>
      <c r="EZ1" s="224"/>
      <c r="FA1" s="224"/>
      <c r="FB1" s="224"/>
      <c r="FC1" s="224"/>
      <c r="FD1" s="224"/>
      <c r="FE1" s="224"/>
      <c r="FF1" s="224"/>
      <c r="FG1" s="233"/>
      <c r="FH1" s="71"/>
      <c r="FI1" s="240" t="s">
        <v>235</v>
      </c>
      <c r="FJ1" s="241"/>
      <c r="FK1" s="241"/>
      <c r="FL1" s="241"/>
      <c r="FM1" s="241"/>
      <c r="FN1" s="241"/>
      <c r="FO1" s="241"/>
      <c r="FP1" s="241"/>
      <c r="FQ1" s="241"/>
      <c r="FR1" s="241"/>
      <c r="FS1" s="241"/>
      <c r="FT1" s="241"/>
      <c r="FU1" s="241"/>
      <c r="FV1" s="241"/>
      <c r="FW1" s="241"/>
      <c r="FX1" s="241"/>
      <c r="FY1" s="241"/>
      <c r="FZ1" s="241"/>
      <c r="GA1" s="241"/>
      <c r="GB1" s="241"/>
      <c r="GC1" s="241"/>
      <c r="GD1" s="241"/>
      <c r="GE1" s="241"/>
      <c r="GF1" s="241"/>
      <c r="GG1" s="241"/>
      <c r="GH1" s="241"/>
      <c r="GI1" s="241"/>
      <c r="GJ1" s="241"/>
      <c r="GK1" s="241"/>
      <c r="GL1" s="241"/>
      <c r="GM1" s="241"/>
      <c r="GN1" s="241"/>
      <c r="GO1" s="241"/>
      <c r="GP1" s="241"/>
      <c r="GQ1" s="241"/>
      <c r="GR1" s="241"/>
      <c r="GS1" s="241"/>
      <c r="GT1" s="241"/>
      <c r="GU1" s="241"/>
      <c r="GV1" s="241"/>
      <c r="GW1" s="241"/>
      <c r="GX1" s="241"/>
      <c r="GY1" s="241"/>
      <c r="GZ1" s="241"/>
      <c r="HA1" s="241"/>
      <c r="HB1" s="241"/>
      <c r="HC1" s="241"/>
      <c r="HD1" s="241"/>
      <c r="HE1" s="241"/>
      <c r="HF1" s="241"/>
      <c r="HG1" s="241"/>
      <c r="HH1" s="241"/>
      <c r="HI1" s="241"/>
      <c r="HJ1" s="241"/>
      <c r="HK1" s="241"/>
      <c r="HL1" s="241"/>
      <c r="HM1" s="241"/>
      <c r="HN1" s="241"/>
      <c r="HO1" s="241"/>
      <c r="HP1" s="241"/>
      <c r="HQ1" s="241"/>
      <c r="HR1" s="241"/>
      <c r="HS1" s="241"/>
      <c r="HT1" s="241"/>
      <c r="HU1" s="241"/>
      <c r="HV1" s="241"/>
      <c r="HW1" s="241"/>
      <c r="HX1" s="241"/>
      <c r="HY1" s="241"/>
      <c r="HZ1" s="241"/>
      <c r="IA1" s="241"/>
      <c r="IB1" s="241"/>
      <c r="IC1" s="241"/>
      <c r="ID1" s="241"/>
      <c r="IE1" s="241"/>
      <c r="IF1" s="241"/>
      <c r="IG1" s="241"/>
      <c r="IH1" s="241"/>
      <c r="II1" s="241"/>
      <c r="IJ1" s="241"/>
      <c r="IK1" s="241"/>
      <c r="IL1" s="241"/>
      <c r="IM1" s="241"/>
      <c r="IN1" s="241"/>
      <c r="IO1" s="241"/>
      <c r="IP1" s="241"/>
      <c r="IQ1" s="241"/>
      <c r="IR1" s="241"/>
      <c r="IS1" s="241"/>
      <c r="IT1" s="241"/>
      <c r="IU1" s="241"/>
      <c r="IV1" s="241"/>
      <c r="IW1" s="241"/>
      <c r="IX1" s="241"/>
      <c r="IY1" s="241"/>
      <c r="IZ1" s="241"/>
      <c r="JA1" s="241"/>
      <c r="JB1" s="241"/>
      <c r="JC1" s="241"/>
      <c r="JD1" s="241"/>
      <c r="JE1" s="241"/>
      <c r="JF1" s="241"/>
      <c r="JG1" s="241"/>
      <c r="JH1" s="241"/>
      <c r="JI1" s="241"/>
      <c r="JJ1" s="241"/>
      <c r="JK1" s="241"/>
      <c r="JL1" s="241"/>
      <c r="JM1" s="241"/>
      <c r="JN1" s="241"/>
      <c r="JO1" s="241"/>
      <c r="JP1" s="241"/>
      <c r="JQ1" s="241"/>
      <c r="JR1" s="241"/>
      <c r="JS1" s="241"/>
      <c r="JT1" s="241"/>
      <c r="JU1" s="241"/>
      <c r="JV1" s="241"/>
      <c r="JW1" s="241"/>
      <c r="JX1" s="241"/>
      <c r="JY1" s="241"/>
      <c r="JZ1" s="241"/>
      <c r="KA1" s="241"/>
      <c r="KB1" s="241"/>
      <c r="KC1" s="241"/>
      <c r="KD1" s="241"/>
      <c r="KE1" s="241"/>
      <c r="KF1" s="241"/>
      <c r="KG1" s="241"/>
      <c r="KH1" s="241"/>
      <c r="KI1" s="241"/>
      <c r="KJ1" s="241"/>
      <c r="KK1" s="241"/>
      <c r="KL1" s="241"/>
      <c r="KM1" s="241"/>
      <c r="KN1" s="241"/>
      <c r="KO1" s="241"/>
      <c r="KP1" s="242"/>
      <c r="KQ1" s="71"/>
      <c r="KR1" s="243" t="s">
        <v>744</v>
      </c>
      <c r="KS1" s="244"/>
      <c r="KT1" s="244"/>
      <c r="KU1" s="244"/>
      <c r="KV1" s="244"/>
      <c r="KW1" s="245"/>
      <c r="KX1" s="71"/>
      <c r="KY1" s="212" t="s">
        <v>926</v>
      </c>
      <c r="KZ1" s="213"/>
      <c r="LA1" s="213"/>
      <c r="LB1" s="213"/>
      <c r="LC1" s="213"/>
      <c r="LD1" s="213"/>
      <c r="LE1" s="213"/>
      <c r="LF1" s="213"/>
      <c r="LG1" s="213"/>
      <c r="LH1" s="213"/>
      <c r="LI1" s="213"/>
      <c r="LJ1" s="213"/>
      <c r="LK1" s="213"/>
      <c r="LL1" s="213"/>
      <c r="LM1" s="213"/>
      <c r="LN1" s="213"/>
      <c r="LO1" s="213"/>
      <c r="LP1" s="213"/>
      <c r="LQ1" s="213"/>
      <c r="LR1" s="213"/>
      <c r="LS1" s="213"/>
      <c r="LT1" s="213"/>
      <c r="LU1" s="213"/>
      <c r="LV1" s="213"/>
      <c r="LW1" s="213"/>
      <c r="LX1" s="219"/>
      <c r="LY1" s="71"/>
      <c r="LZ1" s="243" t="s">
        <v>1086</v>
      </c>
      <c r="MA1" s="244"/>
      <c r="MB1" s="245"/>
      <c r="MC1" s="71"/>
      <c r="MD1" s="212" t="s">
        <v>1085</v>
      </c>
      <c r="ME1" s="213"/>
      <c r="MF1" s="213"/>
      <c r="MG1" s="219"/>
      <c r="MH1" s="102"/>
      <c r="MI1" s="235" t="s">
        <v>1111</v>
      </c>
      <c r="MJ1" s="235"/>
      <c r="MK1" s="235"/>
      <c r="ML1" s="235"/>
      <c r="MM1" s="235"/>
      <c r="MN1" s="235"/>
      <c r="MO1" s="235"/>
      <c r="MP1" s="235"/>
      <c r="MQ1" s="235"/>
      <c r="MR1" s="235"/>
      <c r="MS1" s="235"/>
      <c r="MT1" s="235"/>
      <c r="MU1" s="235"/>
      <c r="MV1" s="235"/>
      <c r="MW1" s="235"/>
      <c r="MX1" s="235"/>
      <c r="MY1" s="235"/>
      <c r="MZ1" s="235"/>
      <c r="NA1" s="235"/>
      <c r="NB1" s="235"/>
      <c r="NC1" s="235"/>
      <c r="ND1" s="235"/>
      <c r="NE1" s="235"/>
      <c r="NF1" s="235"/>
      <c r="NG1" s="235"/>
      <c r="NH1" s="235"/>
      <c r="NI1" s="235"/>
      <c r="NJ1" s="235"/>
      <c r="NK1" s="235"/>
      <c r="NL1" s="235"/>
      <c r="NM1" s="235"/>
      <c r="NN1" s="235"/>
      <c r="NO1" s="235"/>
      <c r="NP1" s="235"/>
      <c r="NQ1" s="235"/>
    </row>
    <row r="2" spans="1:381" s="100" customFormat="1" ht="30.75" customHeight="1" x14ac:dyDescent="0.25">
      <c r="A2" s="97" t="s">
        <v>40</v>
      </c>
      <c r="B2" s="214"/>
      <c r="C2" s="215"/>
      <c r="D2" s="215"/>
      <c r="E2" s="215"/>
      <c r="F2" s="215"/>
      <c r="G2" s="215"/>
      <c r="H2" s="215"/>
      <c r="I2" s="215"/>
      <c r="J2" s="215"/>
      <c r="K2" s="215"/>
      <c r="L2" s="215"/>
      <c r="M2" s="215"/>
      <c r="N2" s="215"/>
      <c r="O2" s="215"/>
      <c r="P2" s="98"/>
      <c r="Q2" s="225" t="s">
        <v>63</v>
      </c>
      <c r="R2" s="226"/>
      <c r="S2" s="226"/>
      <c r="T2" s="227"/>
      <c r="U2" s="225" t="s">
        <v>64</v>
      </c>
      <c r="V2" s="226"/>
      <c r="W2" s="226"/>
      <c r="X2" s="225" t="s">
        <v>65</v>
      </c>
      <c r="Y2" s="226"/>
      <c r="Z2" s="226"/>
      <c r="AA2" s="226"/>
      <c r="AB2" s="225" t="s">
        <v>66</v>
      </c>
      <c r="AC2" s="226"/>
      <c r="AD2" s="227"/>
      <c r="AE2" s="225" t="s">
        <v>67</v>
      </c>
      <c r="AF2" s="226"/>
      <c r="AG2" s="226"/>
      <c r="AH2" s="226"/>
      <c r="AI2" s="226"/>
      <c r="AJ2" s="226"/>
      <c r="AK2" s="226"/>
      <c r="AL2" s="226"/>
      <c r="AM2" s="226"/>
      <c r="AN2" s="226"/>
      <c r="AO2" s="226"/>
      <c r="AP2" s="226"/>
      <c r="AQ2" s="226"/>
      <c r="AR2" s="226"/>
      <c r="AS2" s="226"/>
      <c r="AT2" s="226"/>
      <c r="AU2" s="226"/>
      <c r="AV2" s="226"/>
      <c r="AW2" s="226"/>
      <c r="AX2" s="226"/>
      <c r="AY2" s="98"/>
      <c r="AZ2" s="214"/>
      <c r="BA2" s="215"/>
      <c r="BB2" s="215"/>
      <c r="BC2" s="215"/>
      <c r="BD2" s="215"/>
      <c r="BE2" s="215"/>
      <c r="BF2" s="215"/>
      <c r="BG2" s="215"/>
      <c r="BH2" s="215"/>
      <c r="BI2" s="215"/>
      <c r="BJ2" s="220"/>
      <c r="BK2" s="99"/>
      <c r="BL2" s="216" t="s">
        <v>1207</v>
      </c>
      <c r="BM2" s="216"/>
      <c r="BN2" s="217" t="s">
        <v>505</v>
      </c>
      <c r="BO2" s="216"/>
      <c r="BP2" s="216"/>
      <c r="BQ2" s="216"/>
      <c r="BR2" s="216"/>
      <c r="BS2" s="216"/>
      <c r="BT2" s="216"/>
      <c r="BU2" s="216"/>
      <c r="BV2" s="216"/>
      <c r="BW2" s="216"/>
      <c r="BX2" s="218"/>
      <c r="BY2" s="217" t="s">
        <v>506</v>
      </c>
      <c r="BZ2" s="216"/>
      <c r="CA2" s="218"/>
      <c r="CB2" s="217" t="s">
        <v>507</v>
      </c>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8"/>
      <c r="DG2" s="99"/>
      <c r="DH2" s="228" t="s">
        <v>740</v>
      </c>
      <c r="DI2" s="228"/>
      <c r="DJ2" s="230" t="s">
        <v>217</v>
      </c>
      <c r="DK2" s="231"/>
      <c r="DL2" s="231"/>
      <c r="DM2" s="231"/>
      <c r="DN2" s="231"/>
      <c r="DO2" s="231"/>
      <c r="DP2" s="231"/>
      <c r="DQ2" s="231"/>
      <c r="DR2" s="231"/>
      <c r="DS2" s="231"/>
      <c r="DT2" s="231"/>
      <c r="DU2" s="231"/>
      <c r="DV2" s="231"/>
      <c r="DW2" s="231"/>
      <c r="DX2" s="231"/>
      <c r="DY2" s="231"/>
      <c r="DZ2" s="231"/>
      <c r="EA2" s="231"/>
      <c r="EB2" s="231"/>
      <c r="EC2" s="231"/>
      <c r="ED2" s="231"/>
      <c r="EE2" s="231"/>
      <c r="EF2" s="232"/>
      <c r="EG2" s="228" t="s">
        <v>1084</v>
      </c>
      <c r="EH2" s="228"/>
      <c r="EI2" s="228"/>
      <c r="EJ2" s="228"/>
      <c r="EK2" s="99"/>
      <c r="EL2" s="225" t="s">
        <v>1112</v>
      </c>
      <c r="EM2" s="226"/>
      <c r="EN2" s="226"/>
      <c r="EO2" s="226"/>
      <c r="EP2" s="226"/>
      <c r="EQ2" s="226"/>
      <c r="ER2" s="226"/>
      <c r="ES2" s="226"/>
      <c r="ET2" s="226"/>
      <c r="EU2" s="227"/>
      <c r="EV2" s="225" t="s">
        <v>1121</v>
      </c>
      <c r="EW2" s="226"/>
      <c r="EX2" s="226"/>
      <c r="EY2" s="226"/>
      <c r="EZ2" s="226"/>
      <c r="FA2" s="226"/>
      <c r="FB2" s="226"/>
      <c r="FC2" s="226"/>
      <c r="FD2" s="226"/>
      <c r="FE2" s="226"/>
      <c r="FF2" s="226"/>
      <c r="FG2" s="227"/>
      <c r="FH2" s="99"/>
      <c r="FI2" s="225" t="s">
        <v>236</v>
      </c>
      <c r="FJ2" s="226"/>
      <c r="FK2" s="226"/>
      <c r="FL2" s="226"/>
      <c r="FM2" s="226"/>
      <c r="FN2" s="226"/>
      <c r="FO2" s="226"/>
      <c r="FP2" s="226"/>
      <c r="FQ2" s="226"/>
      <c r="FR2" s="226"/>
      <c r="FS2" s="227"/>
      <c r="FT2" s="225" t="s">
        <v>237</v>
      </c>
      <c r="FU2" s="226"/>
      <c r="FV2" s="226"/>
      <c r="FW2" s="226"/>
      <c r="FX2" s="226"/>
      <c r="FY2" s="226"/>
      <c r="FZ2" s="226"/>
      <c r="GA2" s="226"/>
      <c r="GB2" s="226"/>
      <c r="GC2" s="226"/>
      <c r="GD2" s="226"/>
      <c r="GE2" s="226"/>
      <c r="GF2" s="226"/>
      <c r="GG2" s="227"/>
      <c r="GH2" s="225" t="s">
        <v>238</v>
      </c>
      <c r="GI2" s="226"/>
      <c r="GJ2" s="226"/>
      <c r="GK2" s="226"/>
      <c r="GL2" s="226"/>
      <c r="GM2" s="226"/>
      <c r="GN2" s="226"/>
      <c r="GO2" s="226"/>
      <c r="GP2" s="226"/>
      <c r="GQ2" s="226"/>
      <c r="GR2" s="226"/>
      <c r="GS2" s="227"/>
      <c r="GT2" s="225" t="s">
        <v>239</v>
      </c>
      <c r="GU2" s="226"/>
      <c r="GV2" s="226"/>
      <c r="GW2" s="226"/>
      <c r="GX2" s="226"/>
      <c r="GY2" s="226"/>
      <c r="GZ2" s="226"/>
      <c r="HA2" s="227"/>
      <c r="HB2" s="225" t="s">
        <v>240</v>
      </c>
      <c r="HC2" s="226"/>
      <c r="HD2" s="226"/>
      <c r="HE2" s="226"/>
      <c r="HF2" s="226"/>
      <c r="HG2" s="226"/>
      <c r="HH2" s="226"/>
      <c r="HI2" s="226"/>
      <c r="HJ2" s="227"/>
      <c r="HK2" s="225" t="s">
        <v>241</v>
      </c>
      <c r="HL2" s="226"/>
      <c r="HM2" s="226"/>
      <c r="HN2" s="226"/>
      <c r="HO2" s="226"/>
      <c r="HP2" s="226"/>
      <c r="HQ2" s="226"/>
      <c r="HR2" s="226"/>
      <c r="HS2" s="226"/>
      <c r="HT2" s="226"/>
      <c r="HU2" s="226"/>
      <c r="HV2" s="226"/>
      <c r="HW2" s="226"/>
      <c r="HX2" s="226"/>
      <c r="HY2" s="226"/>
      <c r="HZ2" s="226"/>
      <c r="IA2" s="226"/>
      <c r="IB2" s="226"/>
      <c r="IC2" s="236" t="s">
        <v>242</v>
      </c>
      <c r="ID2" s="236"/>
      <c r="IE2" s="236"/>
      <c r="IF2" s="236"/>
      <c r="IG2" s="236"/>
      <c r="IH2" s="236"/>
      <c r="II2" s="236"/>
      <c r="IJ2" s="236"/>
      <c r="IK2" s="236"/>
      <c r="IL2" s="236"/>
      <c r="IM2" s="236"/>
      <c r="IN2" s="236"/>
      <c r="IO2" s="237" t="s">
        <v>243</v>
      </c>
      <c r="IP2" s="238"/>
      <c r="IQ2" s="238"/>
      <c r="IR2" s="238"/>
      <c r="IS2" s="238"/>
      <c r="IT2" s="238"/>
      <c r="IU2" s="238"/>
      <c r="IV2" s="238"/>
      <c r="IW2" s="238"/>
      <c r="IX2" s="238"/>
      <c r="IY2" s="238"/>
      <c r="IZ2" s="238"/>
      <c r="JA2" s="238"/>
      <c r="JB2" s="238"/>
      <c r="JC2" s="238"/>
      <c r="JD2" s="238"/>
      <c r="JE2" s="238"/>
      <c r="JF2" s="238"/>
      <c r="JG2" s="238"/>
      <c r="JH2" s="238"/>
      <c r="JI2" s="238"/>
      <c r="JJ2" s="238"/>
      <c r="JK2" s="238"/>
      <c r="JL2" s="238"/>
      <c r="JM2" s="238"/>
      <c r="JN2" s="238"/>
      <c r="JO2" s="238"/>
      <c r="JP2" s="238"/>
      <c r="JQ2" s="238"/>
      <c r="JR2" s="239"/>
      <c r="JS2" s="237" t="s">
        <v>244</v>
      </c>
      <c r="JT2" s="238"/>
      <c r="JU2" s="238"/>
      <c r="JV2" s="238"/>
      <c r="JW2" s="238"/>
      <c r="JX2" s="238"/>
      <c r="JY2" s="238"/>
      <c r="JZ2" s="238"/>
      <c r="KA2" s="238"/>
      <c r="KB2" s="238"/>
      <c r="KC2" s="238"/>
      <c r="KD2" s="239"/>
      <c r="KE2" s="237" t="s">
        <v>245</v>
      </c>
      <c r="KF2" s="238"/>
      <c r="KG2" s="238"/>
      <c r="KH2" s="238"/>
      <c r="KI2" s="238"/>
      <c r="KJ2" s="238"/>
      <c r="KK2" s="238"/>
      <c r="KL2" s="238"/>
      <c r="KM2" s="238"/>
      <c r="KN2" s="238"/>
      <c r="KO2" s="238"/>
      <c r="KP2" s="239"/>
      <c r="KQ2" s="99"/>
      <c r="KR2" s="246"/>
      <c r="KS2" s="247"/>
      <c r="KT2" s="247"/>
      <c r="KU2" s="247"/>
      <c r="KV2" s="247"/>
      <c r="KW2" s="248"/>
      <c r="KX2" s="99"/>
      <c r="KY2" s="214"/>
      <c r="KZ2" s="215"/>
      <c r="LA2" s="215"/>
      <c r="LB2" s="215"/>
      <c r="LC2" s="215"/>
      <c r="LD2" s="215"/>
      <c r="LE2" s="215"/>
      <c r="LF2" s="215"/>
      <c r="LG2" s="215"/>
      <c r="LH2" s="215"/>
      <c r="LI2" s="215"/>
      <c r="LJ2" s="215"/>
      <c r="LK2" s="215"/>
      <c r="LL2" s="215"/>
      <c r="LM2" s="215"/>
      <c r="LN2" s="215"/>
      <c r="LO2" s="215"/>
      <c r="LP2" s="215"/>
      <c r="LQ2" s="215"/>
      <c r="LR2" s="215"/>
      <c r="LS2" s="215"/>
      <c r="LT2" s="215"/>
      <c r="LU2" s="215"/>
      <c r="LV2" s="215"/>
      <c r="LW2" s="215"/>
      <c r="LX2" s="220"/>
      <c r="LY2" s="99"/>
      <c r="LZ2" s="246"/>
      <c r="MA2" s="247"/>
      <c r="MB2" s="248"/>
      <c r="MC2" s="99"/>
      <c r="MD2" s="214"/>
      <c r="ME2" s="215"/>
      <c r="MF2" s="215"/>
      <c r="MG2" s="220"/>
      <c r="MH2" s="103"/>
      <c r="MI2" s="234" t="s">
        <v>927</v>
      </c>
      <c r="MJ2" s="234"/>
      <c r="MK2" s="234"/>
      <c r="ML2" s="234"/>
      <c r="MM2" s="234"/>
      <c r="MN2" s="234"/>
      <c r="MO2" s="234"/>
      <c r="MP2" s="234"/>
      <c r="MQ2" s="234"/>
      <c r="MR2" s="234"/>
      <c r="MS2" s="234"/>
      <c r="MT2" s="234" t="s">
        <v>1073</v>
      </c>
      <c r="MU2" s="234"/>
      <c r="MV2" s="234"/>
      <c r="MW2" s="234"/>
      <c r="MX2" s="234"/>
      <c r="MY2" s="234"/>
      <c r="MZ2" s="234"/>
      <c r="NA2" s="234"/>
      <c r="NB2" s="234"/>
      <c r="NC2" s="234"/>
      <c r="ND2" s="234"/>
      <c r="NE2" s="234"/>
      <c r="NF2" s="234"/>
      <c r="NG2" s="234"/>
      <c r="NH2" s="234"/>
      <c r="NI2" s="234"/>
      <c r="NJ2" s="234"/>
      <c r="NK2" s="234"/>
      <c r="NL2" s="234"/>
      <c r="NM2" s="234"/>
      <c r="NN2" s="234"/>
      <c r="NO2" s="234"/>
      <c r="NP2" s="234"/>
      <c r="NQ2" s="234"/>
    </row>
    <row r="3" spans="1:381" s="18" customFormat="1" x14ac:dyDescent="0.25">
      <c r="A3" s="15" t="s">
        <v>37</v>
      </c>
      <c r="B3" s="19" t="s">
        <v>7</v>
      </c>
      <c r="C3" s="19" t="s">
        <v>8</v>
      </c>
      <c r="D3" s="19" t="s">
        <v>11</v>
      </c>
      <c r="E3" s="19" t="s">
        <v>13</v>
      </c>
      <c r="F3" s="19" t="s">
        <v>14</v>
      </c>
      <c r="G3" s="19" t="s">
        <v>16</v>
      </c>
      <c r="H3" s="11" t="s">
        <v>18</v>
      </c>
      <c r="I3" s="11" t="s">
        <v>19</v>
      </c>
      <c r="J3" s="11" t="s">
        <v>20</v>
      </c>
      <c r="K3" s="11" t="s">
        <v>22</v>
      </c>
      <c r="L3" s="19" t="s">
        <v>24</v>
      </c>
      <c r="M3" s="19" t="s">
        <v>26</v>
      </c>
      <c r="N3" s="19" t="s">
        <v>28</v>
      </c>
      <c r="O3" s="19" t="s">
        <v>30</v>
      </c>
      <c r="P3" s="45"/>
      <c r="Q3" s="6" t="s">
        <v>7</v>
      </c>
      <c r="R3" s="20" t="s">
        <v>8</v>
      </c>
      <c r="S3" s="6" t="s">
        <v>11</v>
      </c>
      <c r="T3" s="21" t="s">
        <v>13</v>
      </c>
      <c r="U3" s="6" t="s">
        <v>7</v>
      </c>
      <c r="V3" s="6" t="s">
        <v>8</v>
      </c>
      <c r="W3" s="6" t="s">
        <v>11</v>
      </c>
      <c r="X3" s="6" t="s">
        <v>7</v>
      </c>
      <c r="Y3" s="6" t="s">
        <v>8</v>
      </c>
      <c r="Z3" s="6" t="s">
        <v>11</v>
      </c>
      <c r="AA3" s="6" t="s">
        <v>13</v>
      </c>
      <c r="AB3" s="6" t="s">
        <v>7</v>
      </c>
      <c r="AC3" s="6" t="s">
        <v>8</v>
      </c>
      <c r="AD3" s="6" t="s">
        <v>11</v>
      </c>
      <c r="AE3" s="6" t="s">
        <v>7</v>
      </c>
      <c r="AF3" s="6" t="s">
        <v>8</v>
      </c>
      <c r="AG3" s="6" t="s">
        <v>11</v>
      </c>
      <c r="AH3" s="6" t="s">
        <v>13</v>
      </c>
      <c r="AI3" s="6" t="s">
        <v>14</v>
      </c>
      <c r="AJ3" s="6" t="s">
        <v>16</v>
      </c>
      <c r="AK3" s="6" t="s">
        <v>18</v>
      </c>
      <c r="AL3" s="6" t="s">
        <v>19</v>
      </c>
      <c r="AM3" s="6" t="s">
        <v>20</v>
      </c>
      <c r="AN3" s="6" t="s">
        <v>22</v>
      </c>
      <c r="AO3" s="6" t="s">
        <v>24</v>
      </c>
      <c r="AP3" s="6" t="s">
        <v>26</v>
      </c>
      <c r="AQ3" s="6" t="s">
        <v>28</v>
      </c>
      <c r="AR3" s="6" t="s">
        <v>30</v>
      </c>
      <c r="AS3" s="6" t="s">
        <v>32</v>
      </c>
      <c r="AT3" s="6" t="s">
        <v>34</v>
      </c>
      <c r="AU3" s="6" t="s">
        <v>35</v>
      </c>
      <c r="AV3" s="6" t="s">
        <v>36</v>
      </c>
      <c r="AW3" s="6" t="s">
        <v>126</v>
      </c>
      <c r="AX3" s="6" t="s">
        <v>246</v>
      </c>
      <c r="AY3" s="45"/>
      <c r="AZ3" s="19" t="s">
        <v>7</v>
      </c>
      <c r="BA3" s="19" t="s">
        <v>8</v>
      </c>
      <c r="BB3" s="19" t="s">
        <v>11</v>
      </c>
      <c r="BC3" s="19" t="s">
        <v>13</v>
      </c>
      <c r="BD3" s="19" t="s">
        <v>14</v>
      </c>
      <c r="BE3" s="11" t="s">
        <v>16</v>
      </c>
      <c r="BF3" s="11" t="s">
        <v>18</v>
      </c>
      <c r="BG3" s="19" t="s">
        <v>19</v>
      </c>
      <c r="BH3" s="19" t="s">
        <v>20</v>
      </c>
      <c r="BI3" s="19" t="s">
        <v>22</v>
      </c>
      <c r="BJ3" s="19" t="s">
        <v>24</v>
      </c>
      <c r="BK3" s="45"/>
      <c r="BL3" s="61" t="s">
        <v>7</v>
      </c>
      <c r="BM3" s="62" t="s">
        <v>8</v>
      </c>
      <c r="BN3" s="59" t="s">
        <v>7</v>
      </c>
      <c r="BO3" s="59" t="s">
        <v>8</v>
      </c>
      <c r="BP3" s="59" t="s">
        <v>11</v>
      </c>
      <c r="BQ3" s="59" t="s">
        <v>13</v>
      </c>
      <c r="BR3" s="59" t="s">
        <v>14</v>
      </c>
      <c r="BS3" s="59" t="s">
        <v>16</v>
      </c>
      <c r="BT3" s="59" t="s">
        <v>18</v>
      </c>
      <c r="BU3" s="59" t="s">
        <v>19</v>
      </c>
      <c r="BV3" s="59" t="s">
        <v>20</v>
      </c>
      <c r="BW3" s="59" t="s">
        <v>22</v>
      </c>
      <c r="BX3" s="59" t="s">
        <v>24</v>
      </c>
      <c r="BY3" s="61" t="s">
        <v>7</v>
      </c>
      <c r="BZ3" s="62" t="s">
        <v>8</v>
      </c>
      <c r="CA3" s="61" t="s">
        <v>11</v>
      </c>
      <c r="CB3" s="59" t="s">
        <v>7</v>
      </c>
      <c r="CC3" s="59" t="s">
        <v>8</v>
      </c>
      <c r="CD3" s="59" t="s">
        <v>11</v>
      </c>
      <c r="CE3" s="59" t="s">
        <v>13</v>
      </c>
      <c r="CF3" s="59" t="s">
        <v>14</v>
      </c>
      <c r="CG3" s="59" t="s">
        <v>16</v>
      </c>
      <c r="CH3" s="59" t="s">
        <v>18</v>
      </c>
      <c r="CI3" s="59" t="s">
        <v>19</v>
      </c>
      <c r="CJ3" s="59" t="s">
        <v>20</v>
      </c>
      <c r="CK3" s="59" t="s">
        <v>22</v>
      </c>
      <c r="CL3" s="59" t="s">
        <v>24</v>
      </c>
      <c r="CM3" s="59" t="s">
        <v>26</v>
      </c>
      <c r="CN3" s="59" t="s">
        <v>28</v>
      </c>
      <c r="CO3" s="59" t="s">
        <v>30</v>
      </c>
      <c r="CP3" s="59" t="s">
        <v>32</v>
      </c>
      <c r="CQ3" s="59" t="s">
        <v>34</v>
      </c>
      <c r="CR3" s="59" t="s">
        <v>35</v>
      </c>
      <c r="CS3" s="59" t="s">
        <v>36</v>
      </c>
      <c r="CT3" s="59" t="s">
        <v>126</v>
      </c>
      <c r="CU3" s="59" t="s">
        <v>246</v>
      </c>
      <c r="CV3" s="59" t="s">
        <v>247</v>
      </c>
      <c r="CW3" s="59" t="s">
        <v>248</v>
      </c>
      <c r="CX3" s="59" t="s">
        <v>249</v>
      </c>
      <c r="CY3" s="59" t="s">
        <v>250</v>
      </c>
      <c r="CZ3" s="59" t="s">
        <v>251</v>
      </c>
      <c r="DA3" s="59" t="s">
        <v>821</v>
      </c>
      <c r="DB3" s="59" t="s">
        <v>822</v>
      </c>
      <c r="DC3" s="59" t="s">
        <v>823</v>
      </c>
      <c r="DD3" s="59" t="s">
        <v>824</v>
      </c>
      <c r="DE3" s="59" t="s">
        <v>825</v>
      </c>
      <c r="DF3" s="59" t="s">
        <v>826</v>
      </c>
      <c r="DG3" s="45"/>
      <c r="DH3" s="61" t="s">
        <v>7</v>
      </c>
      <c r="DI3" s="61" t="s">
        <v>8</v>
      </c>
      <c r="DJ3" s="61" t="s">
        <v>7</v>
      </c>
      <c r="DK3" s="61" t="s">
        <v>8</v>
      </c>
      <c r="DL3" s="61" t="s">
        <v>11</v>
      </c>
      <c r="DM3" s="61" t="s">
        <v>13</v>
      </c>
      <c r="DN3" s="61" t="s">
        <v>14</v>
      </c>
      <c r="DO3" s="61" t="s">
        <v>16</v>
      </c>
      <c r="DP3" s="61" t="s">
        <v>18</v>
      </c>
      <c r="DQ3" s="61" t="s">
        <v>19</v>
      </c>
      <c r="DR3" s="61" t="s">
        <v>20</v>
      </c>
      <c r="DS3" s="61" t="s">
        <v>22</v>
      </c>
      <c r="DT3" s="61" t="s">
        <v>24</v>
      </c>
      <c r="DU3" s="61" t="s">
        <v>26</v>
      </c>
      <c r="DV3" s="61" t="s">
        <v>28</v>
      </c>
      <c r="DW3" s="61" t="s">
        <v>30</v>
      </c>
      <c r="DX3" s="61" t="s">
        <v>32</v>
      </c>
      <c r="DY3" s="61" t="s">
        <v>34</v>
      </c>
      <c r="DZ3" s="61" t="s">
        <v>35</v>
      </c>
      <c r="EA3" s="61" t="s">
        <v>36</v>
      </c>
      <c r="EB3" s="61" t="s">
        <v>126</v>
      </c>
      <c r="EC3" s="61" t="s">
        <v>246</v>
      </c>
      <c r="ED3" s="61" t="s">
        <v>247</v>
      </c>
      <c r="EE3" s="61" t="s">
        <v>248</v>
      </c>
      <c r="EF3" s="61" t="s">
        <v>249</v>
      </c>
      <c r="EG3" s="61" t="s">
        <v>7</v>
      </c>
      <c r="EH3" s="61" t="s">
        <v>8</v>
      </c>
      <c r="EI3" s="61" t="s">
        <v>11</v>
      </c>
      <c r="EJ3" s="61" t="s">
        <v>13</v>
      </c>
      <c r="EK3" s="45"/>
      <c r="EL3" s="59" t="s">
        <v>7</v>
      </c>
      <c r="EM3" s="76" t="s">
        <v>8</v>
      </c>
      <c r="EN3" s="76" t="s">
        <v>11</v>
      </c>
      <c r="EO3" s="76" t="s">
        <v>13</v>
      </c>
      <c r="EP3" s="76" t="s">
        <v>14</v>
      </c>
      <c r="EQ3" s="76" t="s">
        <v>16</v>
      </c>
      <c r="ER3" s="59" t="s">
        <v>18</v>
      </c>
      <c r="ES3" s="76" t="s">
        <v>19</v>
      </c>
      <c r="ET3" s="59" t="s">
        <v>20</v>
      </c>
      <c r="EU3" s="76" t="s">
        <v>22</v>
      </c>
      <c r="EV3" s="59" t="s">
        <v>7</v>
      </c>
      <c r="EW3" s="59" t="s">
        <v>8</v>
      </c>
      <c r="EX3" s="59" t="s">
        <v>11</v>
      </c>
      <c r="EY3" s="59" t="s">
        <v>13</v>
      </c>
      <c r="EZ3" s="59" t="s">
        <v>14</v>
      </c>
      <c r="FA3" s="59" t="s">
        <v>16</v>
      </c>
      <c r="FB3" s="59" t="s">
        <v>18</v>
      </c>
      <c r="FC3" s="59" t="s">
        <v>19</v>
      </c>
      <c r="FD3" s="59" t="s">
        <v>20</v>
      </c>
      <c r="FE3" s="59" t="s">
        <v>22</v>
      </c>
      <c r="FF3" s="59" t="s">
        <v>24</v>
      </c>
      <c r="FG3" s="59" t="s">
        <v>26</v>
      </c>
      <c r="FH3" s="45"/>
      <c r="FI3" s="76" t="s">
        <v>7</v>
      </c>
      <c r="FJ3" s="101" t="s">
        <v>8</v>
      </c>
      <c r="FK3" s="76" t="s">
        <v>11</v>
      </c>
      <c r="FL3" s="101" t="s">
        <v>13</v>
      </c>
      <c r="FM3" s="76" t="s">
        <v>14</v>
      </c>
      <c r="FN3" s="101" t="s">
        <v>16</v>
      </c>
      <c r="FO3" s="76" t="s">
        <v>18</v>
      </c>
      <c r="FP3" s="101" t="s">
        <v>19</v>
      </c>
      <c r="FQ3" s="76" t="s">
        <v>20</v>
      </c>
      <c r="FR3" s="101" t="s">
        <v>22</v>
      </c>
      <c r="FS3" s="76" t="s">
        <v>24</v>
      </c>
      <c r="FT3" s="76" t="s">
        <v>7</v>
      </c>
      <c r="FU3" s="76" t="s">
        <v>8</v>
      </c>
      <c r="FV3" s="76" t="s">
        <v>11</v>
      </c>
      <c r="FW3" s="76" t="s">
        <v>13</v>
      </c>
      <c r="FX3" s="76" t="s">
        <v>14</v>
      </c>
      <c r="FY3" s="76" t="s">
        <v>16</v>
      </c>
      <c r="FZ3" s="76" t="s">
        <v>18</v>
      </c>
      <c r="GA3" s="76" t="s">
        <v>19</v>
      </c>
      <c r="GB3" s="76" t="s">
        <v>20</v>
      </c>
      <c r="GC3" s="76" t="s">
        <v>22</v>
      </c>
      <c r="GD3" s="76" t="s">
        <v>24</v>
      </c>
      <c r="GE3" s="76" t="s">
        <v>26</v>
      </c>
      <c r="GF3" s="76" t="s">
        <v>28</v>
      </c>
      <c r="GG3" s="76" t="s">
        <v>30</v>
      </c>
      <c r="GH3" s="76" t="s">
        <v>7</v>
      </c>
      <c r="GI3" s="101" t="s">
        <v>8</v>
      </c>
      <c r="GJ3" s="76" t="s">
        <v>11</v>
      </c>
      <c r="GK3" s="101" t="s">
        <v>13</v>
      </c>
      <c r="GL3" s="76" t="s">
        <v>14</v>
      </c>
      <c r="GM3" s="101" t="s">
        <v>16</v>
      </c>
      <c r="GN3" s="76" t="s">
        <v>18</v>
      </c>
      <c r="GO3" s="101" t="s">
        <v>19</v>
      </c>
      <c r="GP3" s="76" t="s">
        <v>20</v>
      </c>
      <c r="GQ3" s="101" t="s">
        <v>22</v>
      </c>
      <c r="GR3" s="76" t="s">
        <v>24</v>
      </c>
      <c r="GS3" s="101" t="s">
        <v>26</v>
      </c>
      <c r="GT3" s="76" t="s">
        <v>7</v>
      </c>
      <c r="GU3" s="101" t="s">
        <v>8</v>
      </c>
      <c r="GV3" s="76" t="s">
        <v>11</v>
      </c>
      <c r="GW3" s="101" t="s">
        <v>13</v>
      </c>
      <c r="GX3" s="76" t="s">
        <v>14</v>
      </c>
      <c r="GY3" s="101" t="s">
        <v>16</v>
      </c>
      <c r="GZ3" s="76" t="s">
        <v>18</v>
      </c>
      <c r="HA3" s="101" t="s">
        <v>19</v>
      </c>
      <c r="HB3" s="76" t="s">
        <v>7</v>
      </c>
      <c r="HC3" s="101" t="s">
        <v>8</v>
      </c>
      <c r="HD3" s="76" t="s">
        <v>11</v>
      </c>
      <c r="HE3" s="101" t="s">
        <v>13</v>
      </c>
      <c r="HF3" s="76" t="s">
        <v>14</v>
      </c>
      <c r="HG3" s="101" t="s">
        <v>16</v>
      </c>
      <c r="HH3" s="76" t="s">
        <v>18</v>
      </c>
      <c r="HI3" s="101" t="s">
        <v>19</v>
      </c>
      <c r="HJ3" s="76" t="s">
        <v>20</v>
      </c>
      <c r="HK3" s="62" t="s">
        <v>7</v>
      </c>
      <c r="HL3" s="62" t="s">
        <v>8</v>
      </c>
      <c r="HM3" s="62" t="s">
        <v>11</v>
      </c>
      <c r="HN3" s="62" t="s">
        <v>13</v>
      </c>
      <c r="HO3" s="62" t="s">
        <v>14</v>
      </c>
      <c r="HP3" s="62" t="s">
        <v>16</v>
      </c>
      <c r="HQ3" s="62" t="s">
        <v>18</v>
      </c>
      <c r="HR3" s="62" t="s">
        <v>19</v>
      </c>
      <c r="HS3" s="62" t="s">
        <v>20</v>
      </c>
      <c r="HT3" s="62" t="s">
        <v>22</v>
      </c>
      <c r="HU3" s="62" t="s">
        <v>24</v>
      </c>
      <c r="HV3" s="62" t="s">
        <v>26</v>
      </c>
      <c r="HW3" s="62" t="s">
        <v>28</v>
      </c>
      <c r="HX3" s="62" t="s">
        <v>30</v>
      </c>
      <c r="HY3" s="62" t="s">
        <v>32</v>
      </c>
      <c r="HZ3" s="62" t="s">
        <v>34</v>
      </c>
      <c r="IA3" s="62" t="s">
        <v>35</v>
      </c>
      <c r="IB3" s="62" t="s">
        <v>36</v>
      </c>
      <c r="IC3" s="61" t="s">
        <v>7</v>
      </c>
      <c r="ID3" s="61" t="s">
        <v>8</v>
      </c>
      <c r="IE3" s="61" t="s">
        <v>11</v>
      </c>
      <c r="IF3" s="61" t="s">
        <v>13</v>
      </c>
      <c r="IG3" s="61" t="s">
        <v>14</v>
      </c>
      <c r="IH3" s="61" t="s">
        <v>16</v>
      </c>
      <c r="II3" s="61" t="s">
        <v>18</v>
      </c>
      <c r="IJ3" s="61" t="s">
        <v>19</v>
      </c>
      <c r="IK3" s="61" t="s">
        <v>20</v>
      </c>
      <c r="IL3" s="61" t="s">
        <v>22</v>
      </c>
      <c r="IM3" s="61" t="s">
        <v>24</v>
      </c>
      <c r="IN3" s="61" t="s">
        <v>26</v>
      </c>
      <c r="IO3" s="61" t="s">
        <v>7</v>
      </c>
      <c r="IP3" s="61" t="s">
        <v>8</v>
      </c>
      <c r="IQ3" s="61" t="s">
        <v>11</v>
      </c>
      <c r="IR3" s="61" t="s">
        <v>13</v>
      </c>
      <c r="IS3" s="61" t="s">
        <v>14</v>
      </c>
      <c r="IT3" s="61" t="s">
        <v>16</v>
      </c>
      <c r="IU3" s="61" t="s">
        <v>18</v>
      </c>
      <c r="IV3" s="61" t="s">
        <v>19</v>
      </c>
      <c r="IW3" s="61" t="s">
        <v>20</v>
      </c>
      <c r="IX3" s="61" t="s">
        <v>22</v>
      </c>
      <c r="IY3" s="61" t="s">
        <v>24</v>
      </c>
      <c r="IZ3" s="61" t="s">
        <v>26</v>
      </c>
      <c r="JA3" s="61" t="s">
        <v>28</v>
      </c>
      <c r="JB3" s="61" t="s">
        <v>30</v>
      </c>
      <c r="JC3" s="61" t="s">
        <v>32</v>
      </c>
      <c r="JD3" s="61" t="s">
        <v>34</v>
      </c>
      <c r="JE3" s="61" t="s">
        <v>35</v>
      </c>
      <c r="JF3" s="61" t="s">
        <v>36</v>
      </c>
      <c r="JG3" s="61" t="s">
        <v>126</v>
      </c>
      <c r="JH3" s="61" t="s">
        <v>246</v>
      </c>
      <c r="JI3" s="61" t="s">
        <v>247</v>
      </c>
      <c r="JJ3" s="61" t="s">
        <v>248</v>
      </c>
      <c r="JK3" s="61" t="s">
        <v>249</v>
      </c>
      <c r="JL3" s="61" t="s">
        <v>250</v>
      </c>
      <c r="JM3" s="61" t="s">
        <v>251</v>
      </c>
      <c r="JN3" s="61" t="s">
        <v>821</v>
      </c>
      <c r="JO3" s="61" t="s">
        <v>822</v>
      </c>
      <c r="JP3" s="61" t="s">
        <v>823</v>
      </c>
      <c r="JQ3" s="61" t="s">
        <v>824</v>
      </c>
      <c r="JR3" s="61" t="s">
        <v>825</v>
      </c>
      <c r="JS3" s="62" t="s">
        <v>7</v>
      </c>
      <c r="JT3" s="62" t="s">
        <v>8</v>
      </c>
      <c r="JU3" s="62" t="s">
        <v>11</v>
      </c>
      <c r="JV3" s="62" t="s">
        <v>13</v>
      </c>
      <c r="JW3" s="62" t="s">
        <v>14</v>
      </c>
      <c r="JX3" s="62" t="s">
        <v>16</v>
      </c>
      <c r="JY3" s="62" t="s">
        <v>18</v>
      </c>
      <c r="JZ3" s="62" t="s">
        <v>19</v>
      </c>
      <c r="KA3" s="62" t="s">
        <v>20</v>
      </c>
      <c r="KB3" s="62" t="s">
        <v>22</v>
      </c>
      <c r="KC3" s="62" t="s">
        <v>24</v>
      </c>
      <c r="KD3" s="62" t="s">
        <v>26</v>
      </c>
      <c r="KE3" s="62" t="s">
        <v>7</v>
      </c>
      <c r="KF3" s="62" t="s">
        <v>8</v>
      </c>
      <c r="KG3" s="62" t="s">
        <v>11</v>
      </c>
      <c r="KH3" s="62" t="s">
        <v>13</v>
      </c>
      <c r="KI3" s="62" t="s">
        <v>14</v>
      </c>
      <c r="KJ3" s="62" t="s">
        <v>16</v>
      </c>
      <c r="KK3" s="62" t="s">
        <v>18</v>
      </c>
      <c r="KL3" s="62" t="s">
        <v>19</v>
      </c>
      <c r="KM3" s="62" t="s">
        <v>20</v>
      </c>
      <c r="KN3" s="62" t="s">
        <v>22</v>
      </c>
      <c r="KO3" s="62" t="s">
        <v>24</v>
      </c>
      <c r="KP3" s="62" t="s">
        <v>26</v>
      </c>
      <c r="KQ3" s="45"/>
      <c r="KR3" s="11" t="s">
        <v>7</v>
      </c>
      <c r="KS3" s="11" t="s">
        <v>8</v>
      </c>
      <c r="KT3" s="11" t="s">
        <v>11</v>
      </c>
      <c r="KU3" s="11" t="s">
        <v>13</v>
      </c>
      <c r="KV3" s="11" t="s">
        <v>14</v>
      </c>
      <c r="KW3" s="11" t="s">
        <v>16</v>
      </c>
      <c r="KX3" s="45"/>
      <c r="KY3" s="59" t="s">
        <v>7</v>
      </c>
      <c r="KZ3" s="59" t="s">
        <v>8</v>
      </c>
      <c r="LA3" s="59" t="s">
        <v>11</v>
      </c>
      <c r="LB3" s="59" t="s">
        <v>13</v>
      </c>
      <c r="LC3" s="59" t="s">
        <v>14</v>
      </c>
      <c r="LD3" s="59" t="s">
        <v>16</v>
      </c>
      <c r="LE3" s="59" t="s">
        <v>18</v>
      </c>
      <c r="LF3" s="59" t="s">
        <v>19</v>
      </c>
      <c r="LG3" s="59" t="s">
        <v>20</v>
      </c>
      <c r="LH3" s="59" t="s">
        <v>22</v>
      </c>
      <c r="LI3" s="59" t="s">
        <v>24</v>
      </c>
      <c r="LJ3" s="59" t="s">
        <v>26</v>
      </c>
      <c r="LK3" s="59" t="s">
        <v>28</v>
      </c>
      <c r="LL3" s="59" t="s">
        <v>30</v>
      </c>
      <c r="LM3" s="59" t="s">
        <v>32</v>
      </c>
      <c r="LN3" s="59" t="s">
        <v>34</v>
      </c>
      <c r="LO3" s="59" t="s">
        <v>35</v>
      </c>
      <c r="LP3" s="59" t="s">
        <v>36</v>
      </c>
      <c r="LQ3" s="59" t="s">
        <v>126</v>
      </c>
      <c r="LR3" s="59" t="s">
        <v>246</v>
      </c>
      <c r="LS3" s="59" t="s">
        <v>247</v>
      </c>
      <c r="LT3" s="59" t="s">
        <v>248</v>
      </c>
      <c r="LU3" s="59" t="s">
        <v>249</v>
      </c>
      <c r="LV3" s="59" t="s">
        <v>250</v>
      </c>
      <c r="LW3" s="59" t="s">
        <v>251</v>
      </c>
      <c r="LX3" s="59" t="s">
        <v>821</v>
      </c>
      <c r="LY3" s="45"/>
      <c r="LZ3" s="61" t="s">
        <v>7</v>
      </c>
      <c r="MA3" s="61" t="s">
        <v>8</v>
      </c>
      <c r="MB3" s="61" t="s">
        <v>11</v>
      </c>
      <c r="MC3" s="45"/>
      <c r="MD3" s="61" t="s">
        <v>7</v>
      </c>
      <c r="ME3" s="61" t="s">
        <v>8</v>
      </c>
      <c r="MF3" s="61" t="s">
        <v>11</v>
      </c>
      <c r="MG3" s="61" t="s">
        <v>13</v>
      </c>
      <c r="MH3" s="45"/>
      <c r="MI3" s="61" t="s">
        <v>7</v>
      </c>
      <c r="MJ3" s="61" t="s">
        <v>8</v>
      </c>
      <c r="MK3" s="61" t="s">
        <v>11</v>
      </c>
      <c r="ML3" s="61" t="s">
        <v>13</v>
      </c>
      <c r="MM3" s="61" t="s">
        <v>14</v>
      </c>
      <c r="MN3" s="61" t="s">
        <v>16</v>
      </c>
      <c r="MO3" s="61" t="s">
        <v>18</v>
      </c>
      <c r="MP3" s="61" t="s">
        <v>19</v>
      </c>
      <c r="MQ3" s="61" t="s">
        <v>20</v>
      </c>
      <c r="MR3" s="61" t="s">
        <v>22</v>
      </c>
      <c r="MS3" s="61" t="s">
        <v>24</v>
      </c>
      <c r="MT3" s="61" t="s">
        <v>7</v>
      </c>
      <c r="MU3" s="61" t="s">
        <v>8</v>
      </c>
      <c r="MV3" s="61" t="s">
        <v>11</v>
      </c>
      <c r="MW3" s="61" t="s">
        <v>13</v>
      </c>
      <c r="MX3" s="61" t="s">
        <v>14</v>
      </c>
      <c r="MY3" s="61" t="s">
        <v>16</v>
      </c>
      <c r="MZ3" s="61" t="s">
        <v>18</v>
      </c>
      <c r="NA3" s="61" t="s">
        <v>19</v>
      </c>
      <c r="NB3" s="61" t="s">
        <v>20</v>
      </c>
      <c r="NC3" s="61" t="s">
        <v>22</v>
      </c>
      <c r="ND3" s="61" t="s">
        <v>24</v>
      </c>
      <c r="NE3" s="61" t="s">
        <v>26</v>
      </c>
      <c r="NF3" s="61" t="s">
        <v>28</v>
      </c>
      <c r="NG3" s="61" t="s">
        <v>30</v>
      </c>
      <c r="NH3" s="61" t="s">
        <v>32</v>
      </c>
      <c r="NI3" s="61" t="s">
        <v>34</v>
      </c>
      <c r="NJ3" s="61" t="s">
        <v>35</v>
      </c>
      <c r="NK3" s="61" t="s">
        <v>36</v>
      </c>
      <c r="NL3" s="61" t="s">
        <v>126</v>
      </c>
      <c r="NM3" s="61" t="s">
        <v>246</v>
      </c>
      <c r="NN3" s="61" t="s">
        <v>247</v>
      </c>
      <c r="NO3" s="61" t="s">
        <v>248</v>
      </c>
      <c r="NP3" s="61" t="s">
        <v>249</v>
      </c>
      <c r="NQ3" s="61" t="s">
        <v>250</v>
      </c>
    </row>
    <row r="4" spans="1:381" s="18" customFormat="1" ht="127.5" customHeight="1" x14ac:dyDescent="0.25">
      <c r="A4" s="7" t="s">
        <v>0</v>
      </c>
      <c r="B4" s="3" t="s">
        <v>1163</v>
      </c>
      <c r="C4" s="25" t="s">
        <v>9</v>
      </c>
      <c r="D4" s="3" t="s">
        <v>10</v>
      </c>
      <c r="E4" s="3" t="s">
        <v>12</v>
      </c>
      <c r="F4" s="3" t="s">
        <v>15</v>
      </c>
      <c r="G4" s="3" t="s">
        <v>17</v>
      </c>
      <c r="H4" s="4" t="s">
        <v>21</v>
      </c>
      <c r="I4" s="4" t="s">
        <v>23</v>
      </c>
      <c r="J4" s="4" t="s">
        <v>25</v>
      </c>
      <c r="K4" s="4" t="s">
        <v>27</v>
      </c>
      <c r="L4" s="25" t="s">
        <v>29</v>
      </c>
      <c r="M4" s="25" t="s">
        <v>31</v>
      </c>
      <c r="N4" s="25" t="s">
        <v>33</v>
      </c>
      <c r="O4" s="25" t="s">
        <v>473</v>
      </c>
      <c r="P4" s="47"/>
      <c r="Q4" s="3" t="s">
        <v>42</v>
      </c>
      <c r="R4" s="3" t="s">
        <v>43</v>
      </c>
      <c r="S4" s="3" t="s">
        <v>44</v>
      </c>
      <c r="T4" s="3" t="s">
        <v>124</v>
      </c>
      <c r="U4" s="3" t="s">
        <v>45</v>
      </c>
      <c r="V4" s="3" t="s">
        <v>46</v>
      </c>
      <c r="W4" s="3" t="s">
        <v>47</v>
      </c>
      <c r="X4" s="3" t="s">
        <v>48</v>
      </c>
      <c r="Y4" s="3" t="s">
        <v>154</v>
      </c>
      <c r="Z4" s="3" t="s">
        <v>155</v>
      </c>
      <c r="AA4" s="3" t="s">
        <v>234</v>
      </c>
      <c r="AB4" s="3" t="s">
        <v>49</v>
      </c>
      <c r="AC4" s="3" t="s">
        <v>50</v>
      </c>
      <c r="AD4" s="58" t="s">
        <v>158</v>
      </c>
      <c r="AE4" s="3" t="s">
        <v>723</v>
      </c>
      <c r="AF4" s="3" t="s">
        <v>724</v>
      </c>
      <c r="AG4" s="3" t="s">
        <v>725</v>
      </c>
      <c r="AH4" s="3" t="s">
        <v>726</v>
      </c>
      <c r="AI4" s="3" t="s">
        <v>727</v>
      </c>
      <c r="AJ4" s="3" t="s">
        <v>51</v>
      </c>
      <c r="AK4" s="3" t="s">
        <v>52</v>
      </c>
      <c r="AL4" s="58" t="s">
        <v>719</v>
      </c>
      <c r="AM4" s="58" t="s">
        <v>720</v>
      </c>
      <c r="AN4" s="58" t="s">
        <v>721</v>
      </c>
      <c r="AO4" s="58" t="s">
        <v>722</v>
      </c>
      <c r="AP4" s="3" t="s">
        <v>53</v>
      </c>
      <c r="AQ4" s="3" t="s">
        <v>54</v>
      </c>
      <c r="AR4" s="3" t="s">
        <v>55</v>
      </c>
      <c r="AS4" s="3" t="s">
        <v>56</v>
      </c>
      <c r="AT4" s="3" t="s">
        <v>57</v>
      </c>
      <c r="AU4" s="3" t="s">
        <v>58</v>
      </c>
      <c r="AV4" s="3" t="s">
        <v>59</v>
      </c>
      <c r="AW4" s="3" t="s">
        <v>60</v>
      </c>
      <c r="AX4" s="3" t="s">
        <v>61</v>
      </c>
      <c r="AY4" s="47"/>
      <c r="AZ4" s="3" t="s">
        <v>68</v>
      </c>
      <c r="BA4" s="3" t="s">
        <v>69</v>
      </c>
      <c r="BB4" s="3" t="s">
        <v>70</v>
      </c>
      <c r="BC4" s="3" t="s">
        <v>352</v>
      </c>
      <c r="BD4" s="3" t="s">
        <v>353</v>
      </c>
      <c r="BE4" s="3" t="s">
        <v>351</v>
      </c>
      <c r="BF4" s="3" t="s">
        <v>354</v>
      </c>
      <c r="BG4" s="3" t="s">
        <v>73</v>
      </c>
      <c r="BH4" s="3" t="s">
        <v>74</v>
      </c>
      <c r="BI4" s="3" t="s">
        <v>398</v>
      </c>
      <c r="BJ4" s="3" t="s">
        <v>75</v>
      </c>
      <c r="BK4" s="47"/>
      <c r="BL4" s="58" t="s">
        <v>508</v>
      </c>
      <c r="BM4" s="58" t="s">
        <v>509</v>
      </c>
      <c r="BN4" s="58" t="s">
        <v>1262</v>
      </c>
      <c r="BO4" s="58" t="s">
        <v>1252</v>
      </c>
      <c r="BP4" s="58" t="s">
        <v>510</v>
      </c>
      <c r="BQ4" s="58" t="s">
        <v>1253</v>
      </c>
      <c r="BR4" s="58" t="s">
        <v>1254</v>
      </c>
      <c r="BS4" s="58" t="s">
        <v>511</v>
      </c>
      <c r="BT4" s="58" t="s">
        <v>1255</v>
      </c>
      <c r="BU4" s="58" t="s">
        <v>549</v>
      </c>
      <c r="BV4" s="58" t="s">
        <v>1256</v>
      </c>
      <c r="BW4" s="58" t="s">
        <v>512</v>
      </c>
      <c r="BX4" s="58" t="s">
        <v>1257</v>
      </c>
      <c r="BY4" s="58" t="s">
        <v>513</v>
      </c>
      <c r="BZ4" s="82" t="s">
        <v>514</v>
      </c>
      <c r="CA4" s="82" t="s">
        <v>577</v>
      </c>
      <c r="CB4" s="58" t="s">
        <v>515</v>
      </c>
      <c r="CC4" s="58" t="s">
        <v>516</v>
      </c>
      <c r="CD4" s="58" t="s">
        <v>517</v>
      </c>
      <c r="CE4" s="58" t="s">
        <v>530</v>
      </c>
      <c r="CF4" s="58" t="s">
        <v>531</v>
      </c>
      <c r="CG4" s="58" t="s">
        <v>518</v>
      </c>
      <c r="CH4" s="58" t="s">
        <v>519</v>
      </c>
      <c r="CI4" s="58" t="s">
        <v>520</v>
      </c>
      <c r="CJ4" s="58" t="s">
        <v>521</v>
      </c>
      <c r="CK4" s="58" t="s">
        <v>522</v>
      </c>
      <c r="CL4" s="58" t="s">
        <v>523</v>
      </c>
      <c r="CM4" s="58" t="s">
        <v>524</v>
      </c>
      <c r="CN4" s="58" t="s">
        <v>525</v>
      </c>
      <c r="CO4" s="58" t="s">
        <v>526</v>
      </c>
      <c r="CP4" s="58" t="s">
        <v>527</v>
      </c>
      <c r="CQ4" s="58" t="s">
        <v>528</v>
      </c>
      <c r="CR4" s="58" t="s">
        <v>529</v>
      </c>
      <c r="CS4" s="3" t="s">
        <v>674</v>
      </c>
      <c r="CT4" s="3" t="s">
        <v>675</v>
      </c>
      <c r="CU4" s="3" t="s">
        <v>676</v>
      </c>
      <c r="CV4" s="3" t="s">
        <v>677</v>
      </c>
      <c r="CW4" s="3" t="s">
        <v>678</v>
      </c>
      <c r="CX4" s="3" t="s">
        <v>679</v>
      </c>
      <c r="CY4" s="3" t="s">
        <v>680</v>
      </c>
      <c r="CZ4" s="3" t="s">
        <v>681</v>
      </c>
      <c r="DA4" s="3" t="s">
        <v>682</v>
      </c>
      <c r="DB4" s="3" t="s">
        <v>683</v>
      </c>
      <c r="DC4" s="3" t="s">
        <v>684</v>
      </c>
      <c r="DD4" s="3" t="s">
        <v>685</v>
      </c>
      <c r="DE4" s="3" t="s">
        <v>686</v>
      </c>
      <c r="DF4" s="3" t="s">
        <v>687</v>
      </c>
      <c r="DG4" s="47"/>
      <c r="DH4" s="3" t="s">
        <v>218</v>
      </c>
      <c r="DI4" s="3" t="s">
        <v>219</v>
      </c>
      <c r="DJ4" s="3" t="s">
        <v>220</v>
      </c>
      <c r="DK4" s="3" t="s">
        <v>221</v>
      </c>
      <c r="DL4" s="3" t="s">
        <v>222</v>
      </c>
      <c r="DM4" s="3" t="s">
        <v>223</v>
      </c>
      <c r="DN4" s="3" t="s">
        <v>224</v>
      </c>
      <c r="DO4" s="3" t="s">
        <v>225</v>
      </c>
      <c r="DP4" s="3" t="s">
        <v>226</v>
      </c>
      <c r="DQ4" s="3" t="s">
        <v>227</v>
      </c>
      <c r="DR4" s="3" t="s">
        <v>228</v>
      </c>
      <c r="DS4" s="3" t="s">
        <v>229</v>
      </c>
      <c r="DT4" s="3" t="s">
        <v>532</v>
      </c>
      <c r="DU4" s="3" t="s">
        <v>1148</v>
      </c>
      <c r="DV4" s="3" t="s">
        <v>1149</v>
      </c>
      <c r="DW4" s="3" t="s">
        <v>1150</v>
      </c>
      <c r="DX4" s="3" t="s">
        <v>1151</v>
      </c>
      <c r="DY4" s="3" t="s">
        <v>1152</v>
      </c>
      <c r="DZ4" s="3" t="s">
        <v>1153</v>
      </c>
      <c r="EA4" s="3" t="s">
        <v>1154</v>
      </c>
      <c r="EB4" s="3" t="s">
        <v>1155</v>
      </c>
      <c r="EC4" s="3" t="s">
        <v>1156</v>
      </c>
      <c r="ED4" s="3" t="s">
        <v>1157</v>
      </c>
      <c r="EE4" s="3" t="s">
        <v>1158</v>
      </c>
      <c r="EF4" s="3" t="s">
        <v>1159</v>
      </c>
      <c r="EG4" s="3" t="s">
        <v>1263</v>
      </c>
      <c r="EH4" s="3" t="s">
        <v>1258</v>
      </c>
      <c r="EI4" s="3" t="s">
        <v>1259</v>
      </c>
      <c r="EJ4" s="3" t="s">
        <v>1260</v>
      </c>
      <c r="EK4" s="47"/>
      <c r="EL4" s="58" t="s">
        <v>1120</v>
      </c>
      <c r="EM4" s="58" t="s">
        <v>1114</v>
      </c>
      <c r="EN4" s="58" t="s">
        <v>1115</v>
      </c>
      <c r="EO4" s="3" t="s">
        <v>1160</v>
      </c>
      <c r="EP4" s="3" t="s">
        <v>1116</v>
      </c>
      <c r="EQ4" s="3" t="s">
        <v>1117</v>
      </c>
      <c r="ER4" s="58" t="s">
        <v>1118</v>
      </c>
      <c r="ES4" s="58" t="s">
        <v>1119</v>
      </c>
      <c r="ET4" s="58" t="s">
        <v>1274</v>
      </c>
      <c r="EU4" s="58" t="s">
        <v>1113</v>
      </c>
      <c r="EV4" s="89" t="s">
        <v>1074</v>
      </c>
      <c r="EW4" s="89" t="s">
        <v>1075</v>
      </c>
      <c r="EX4" s="22" t="s">
        <v>1076</v>
      </c>
      <c r="EY4" s="89" t="s">
        <v>1077</v>
      </c>
      <c r="EZ4" s="89" t="s">
        <v>1078</v>
      </c>
      <c r="FA4" s="22" t="s">
        <v>1079</v>
      </c>
      <c r="FB4" s="89" t="s">
        <v>1080</v>
      </c>
      <c r="FC4" s="89" t="s">
        <v>1081</v>
      </c>
      <c r="FD4" s="22" t="s">
        <v>1082</v>
      </c>
      <c r="FE4" s="89" t="s">
        <v>1161</v>
      </c>
      <c r="FF4" s="22" t="s">
        <v>1083</v>
      </c>
      <c r="FG4" s="89" t="s">
        <v>867</v>
      </c>
      <c r="FH4" s="47"/>
      <c r="FI4" s="83" t="s">
        <v>252</v>
      </c>
      <c r="FJ4" s="58" t="s">
        <v>253</v>
      </c>
      <c r="FK4" s="58" t="s">
        <v>254</v>
      </c>
      <c r="FL4" s="58" t="s">
        <v>745</v>
      </c>
      <c r="FM4" s="58" t="s">
        <v>255</v>
      </c>
      <c r="FN4" s="58" t="s">
        <v>256</v>
      </c>
      <c r="FO4" s="58" t="s">
        <v>773</v>
      </c>
      <c r="FP4" s="58" t="s">
        <v>257</v>
      </c>
      <c r="FQ4" s="58" t="s">
        <v>258</v>
      </c>
      <c r="FR4" s="58" t="s">
        <v>762</v>
      </c>
      <c r="FS4" s="58" t="s">
        <v>259</v>
      </c>
      <c r="FT4" s="3" t="s">
        <v>260</v>
      </c>
      <c r="FU4" s="3" t="s">
        <v>755</v>
      </c>
      <c r="FV4" s="3" t="s">
        <v>261</v>
      </c>
      <c r="FW4" s="3" t="s">
        <v>262</v>
      </c>
      <c r="FX4" s="3" t="s">
        <v>263</v>
      </c>
      <c r="FY4" s="58" t="s">
        <v>264</v>
      </c>
      <c r="FZ4" s="58" t="s">
        <v>782</v>
      </c>
      <c r="GA4" s="58" t="s">
        <v>265</v>
      </c>
      <c r="GB4" s="58" t="s">
        <v>266</v>
      </c>
      <c r="GC4" s="58" t="s">
        <v>748</v>
      </c>
      <c r="GD4" s="58" t="s">
        <v>267</v>
      </c>
      <c r="GE4" s="58" t="s">
        <v>268</v>
      </c>
      <c r="GF4" s="58" t="s">
        <v>766</v>
      </c>
      <c r="GG4" s="58" t="s">
        <v>269</v>
      </c>
      <c r="GH4" s="58" t="s">
        <v>270</v>
      </c>
      <c r="GI4" s="58" t="s">
        <v>747</v>
      </c>
      <c r="GJ4" s="58" t="s">
        <v>271</v>
      </c>
      <c r="GK4" s="58" t="s">
        <v>272</v>
      </c>
      <c r="GL4" s="58" t="s">
        <v>784</v>
      </c>
      <c r="GM4" s="58" t="s">
        <v>273</v>
      </c>
      <c r="GN4" s="58" t="s">
        <v>274</v>
      </c>
      <c r="GO4" s="58" t="s">
        <v>759</v>
      </c>
      <c r="GP4" s="58" t="s">
        <v>275</v>
      </c>
      <c r="GQ4" s="58" t="s">
        <v>276</v>
      </c>
      <c r="GR4" s="58" t="s">
        <v>763</v>
      </c>
      <c r="GS4" s="58" t="s">
        <v>277</v>
      </c>
      <c r="GT4" s="58" t="s">
        <v>278</v>
      </c>
      <c r="GU4" s="58" t="s">
        <v>760</v>
      </c>
      <c r="GV4" s="58" t="s">
        <v>279</v>
      </c>
      <c r="GW4" s="58" t="s">
        <v>280</v>
      </c>
      <c r="GX4" s="58" t="s">
        <v>281</v>
      </c>
      <c r="GY4" s="58" t="s">
        <v>282</v>
      </c>
      <c r="GZ4" s="58" t="s">
        <v>746</v>
      </c>
      <c r="HA4" s="58" t="s">
        <v>283</v>
      </c>
      <c r="HB4" s="58" t="s">
        <v>284</v>
      </c>
      <c r="HC4" s="58" t="s">
        <v>778</v>
      </c>
      <c r="HD4" s="58" t="s">
        <v>285</v>
      </c>
      <c r="HE4" s="58" t="s">
        <v>286</v>
      </c>
      <c r="HF4" s="58" t="s">
        <v>756</v>
      </c>
      <c r="HG4" s="58" t="s">
        <v>287</v>
      </c>
      <c r="HH4" s="58" t="s">
        <v>288</v>
      </c>
      <c r="HI4" s="58" t="s">
        <v>749</v>
      </c>
      <c r="HJ4" s="58" t="s">
        <v>289</v>
      </c>
      <c r="HK4" s="58" t="s">
        <v>290</v>
      </c>
      <c r="HL4" s="58" t="s">
        <v>779</v>
      </c>
      <c r="HM4" s="58" t="s">
        <v>291</v>
      </c>
      <c r="HN4" s="58" t="s">
        <v>292</v>
      </c>
      <c r="HO4" s="58" t="s">
        <v>767</v>
      </c>
      <c r="HP4" s="58" t="s">
        <v>293</v>
      </c>
      <c r="HQ4" s="58" t="s">
        <v>294</v>
      </c>
      <c r="HR4" s="58" t="s">
        <v>774</v>
      </c>
      <c r="HS4" s="58" t="s">
        <v>295</v>
      </c>
      <c r="HT4" s="58" t="s">
        <v>296</v>
      </c>
      <c r="HU4" s="58" t="s">
        <v>761</v>
      </c>
      <c r="HV4" s="58" t="s">
        <v>297</v>
      </c>
      <c r="HW4" s="58" t="s">
        <v>298</v>
      </c>
      <c r="HX4" s="58" t="s">
        <v>750</v>
      </c>
      <c r="HY4" s="58" t="s">
        <v>299</v>
      </c>
      <c r="HZ4" s="58" t="s">
        <v>300</v>
      </c>
      <c r="IA4" s="58" t="s">
        <v>775</v>
      </c>
      <c r="IB4" s="58" t="s">
        <v>301</v>
      </c>
      <c r="IC4" s="3" t="s">
        <v>302</v>
      </c>
      <c r="ID4" s="3" t="s">
        <v>769</v>
      </c>
      <c r="IE4" s="3" t="s">
        <v>303</v>
      </c>
      <c r="IF4" s="3" t="s">
        <v>304</v>
      </c>
      <c r="IG4" s="3" t="s">
        <v>768</v>
      </c>
      <c r="IH4" s="3" t="s">
        <v>305</v>
      </c>
      <c r="II4" s="3" t="s">
        <v>306</v>
      </c>
      <c r="IJ4" s="3" t="s">
        <v>764</v>
      </c>
      <c r="IK4" s="3" t="s">
        <v>307</v>
      </c>
      <c r="IL4" s="3" t="s">
        <v>308</v>
      </c>
      <c r="IM4" s="3" t="s">
        <v>751</v>
      </c>
      <c r="IN4" s="3" t="s">
        <v>309</v>
      </c>
      <c r="IO4" s="84" t="s">
        <v>310</v>
      </c>
      <c r="IP4" s="84" t="s">
        <v>311</v>
      </c>
      <c r="IQ4" s="4" t="s">
        <v>780</v>
      </c>
      <c r="IR4" s="4" t="s">
        <v>781</v>
      </c>
      <c r="IS4" s="4" t="s">
        <v>312</v>
      </c>
      <c r="IT4" s="4" t="s">
        <v>313</v>
      </c>
      <c r="IU4" s="4" t="s">
        <v>314</v>
      </c>
      <c r="IV4" s="4" t="s">
        <v>315</v>
      </c>
      <c r="IW4" s="4" t="s">
        <v>316</v>
      </c>
      <c r="IX4" s="4" t="s">
        <v>317</v>
      </c>
      <c r="IY4" s="3" t="s">
        <v>344</v>
      </c>
      <c r="IZ4" s="3" t="s">
        <v>318</v>
      </c>
      <c r="JA4" s="3" t="s">
        <v>319</v>
      </c>
      <c r="JB4" s="3" t="s">
        <v>320</v>
      </c>
      <c r="JC4" s="3" t="s">
        <v>321</v>
      </c>
      <c r="JD4" s="3" t="s">
        <v>345</v>
      </c>
      <c r="JE4" s="3" t="s">
        <v>346</v>
      </c>
      <c r="JF4" s="3" t="s">
        <v>752</v>
      </c>
      <c r="JG4" s="3" t="s">
        <v>322</v>
      </c>
      <c r="JH4" s="3" t="s">
        <v>347</v>
      </c>
      <c r="JI4" s="3" t="s">
        <v>776</v>
      </c>
      <c r="JJ4" s="3" t="s">
        <v>323</v>
      </c>
      <c r="JK4" s="3" t="s">
        <v>348</v>
      </c>
      <c r="JL4" s="3" t="s">
        <v>757</v>
      </c>
      <c r="JM4" s="3" t="s">
        <v>324</v>
      </c>
      <c r="JN4" s="3" t="s">
        <v>325</v>
      </c>
      <c r="JO4" s="3" t="s">
        <v>326</v>
      </c>
      <c r="JP4" s="85" t="s">
        <v>327</v>
      </c>
      <c r="JQ4" s="85" t="s">
        <v>777</v>
      </c>
      <c r="JR4" s="3" t="s">
        <v>328</v>
      </c>
      <c r="JS4" s="58" t="s">
        <v>329</v>
      </c>
      <c r="JT4" s="58" t="s">
        <v>753</v>
      </c>
      <c r="JU4" s="58" t="s">
        <v>330</v>
      </c>
      <c r="JV4" s="58" t="s">
        <v>331</v>
      </c>
      <c r="JW4" s="58" t="s">
        <v>783</v>
      </c>
      <c r="JX4" s="58" t="s">
        <v>332</v>
      </c>
      <c r="JY4" s="58" t="s">
        <v>770</v>
      </c>
      <c r="JZ4" s="58" t="s">
        <v>771</v>
      </c>
      <c r="KA4" s="58" t="s">
        <v>772</v>
      </c>
      <c r="KB4" s="58" t="s">
        <v>333</v>
      </c>
      <c r="KC4" s="58" t="s">
        <v>1261</v>
      </c>
      <c r="KD4" s="58" t="s">
        <v>334</v>
      </c>
      <c r="KE4" s="58" t="s">
        <v>335</v>
      </c>
      <c r="KF4" s="58" t="s">
        <v>785</v>
      </c>
      <c r="KG4" s="58" t="s">
        <v>336</v>
      </c>
      <c r="KH4" s="58" t="s">
        <v>337</v>
      </c>
      <c r="KI4" s="58" t="s">
        <v>765</v>
      </c>
      <c r="KJ4" s="58" t="s">
        <v>338</v>
      </c>
      <c r="KK4" s="58" t="s">
        <v>339</v>
      </c>
      <c r="KL4" s="58" t="s">
        <v>758</v>
      </c>
      <c r="KM4" s="58" t="s">
        <v>340</v>
      </c>
      <c r="KN4" s="3" t="s">
        <v>341</v>
      </c>
      <c r="KO4" s="3" t="s">
        <v>754</v>
      </c>
      <c r="KP4" s="3" t="s">
        <v>342</v>
      </c>
      <c r="KQ4" s="47"/>
      <c r="KR4" s="3" t="s">
        <v>133</v>
      </c>
      <c r="KS4" s="3" t="s">
        <v>134</v>
      </c>
      <c r="KT4" s="3" t="s">
        <v>708</v>
      </c>
      <c r="KU4" s="3" t="s">
        <v>709</v>
      </c>
      <c r="KV4" s="3" t="s">
        <v>710</v>
      </c>
      <c r="KW4" s="3" t="s">
        <v>711</v>
      </c>
      <c r="KX4" s="47"/>
      <c r="KY4" s="22" t="s">
        <v>843</v>
      </c>
      <c r="KZ4" s="22" t="s">
        <v>844</v>
      </c>
      <c r="LA4" s="22" t="s">
        <v>845</v>
      </c>
      <c r="LB4" s="22" t="s">
        <v>846</v>
      </c>
      <c r="LC4" s="22" t="s">
        <v>847</v>
      </c>
      <c r="LD4" s="22" t="s">
        <v>848</v>
      </c>
      <c r="LE4" s="22" t="s">
        <v>849</v>
      </c>
      <c r="LF4" s="22" t="s">
        <v>850</v>
      </c>
      <c r="LG4" s="22" t="s">
        <v>851</v>
      </c>
      <c r="LH4" s="22" t="s">
        <v>852</v>
      </c>
      <c r="LI4" s="22" t="s">
        <v>853</v>
      </c>
      <c r="LJ4" s="22" t="s">
        <v>854</v>
      </c>
      <c r="LK4" s="22" t="s">
        <v>855</v>
      </c>
      <c r="LL4" s="22" t="s">
        <v>856</v>
      </c>
      <c r="LM4" s="22" t="s">
        <v>857</v>
      </c>
      <c r="LN4" s="22" t="s">
        <v>858</v>
      </c>
      <c r="LO4" s="22" t="s">
        <v>859</v>
      </c>
      <c r="LP4" s="22" t="s">
        <v>860</v>
      </c>
      <c r="LQ4" s="22" t="s">
        <v>861</v>
      </c>
      <c r="LR4" s="22" t="s">
        <v>862</v>
      </c>
      <c r="LS4" s="22" t="s">
        <v>863</v>
      </c>
      <c r="LT4" s="22" t="s">
        <v>864</v>
      </c>
      <c r="LU4" s="22" t="s">
        <v>865</v>
      </c>
      <c r="LV4" s="22" t="s">
        <v>866</v>
      </c>
      <c r="LW4" s="22" t="s">
        <v>867</v>
      </c>
      <c r="LX4" s="22" t="s">
        <v>868</v>
      </c>
      <c r="LY4" s="47"/>
      <c r="LZ4" s="22" t="s">
        <v>1087</v>
      </c>
      <c r="MA4" s="22" t="s">
        <v>1100</v>
      </c>
      <c r="MB4" s="22" t="s">
        <v>1101</v>
      </c>
      <c r="MC4" s="47"/>
      <c r="MD4" s="89" t="s">
        <v>827</v>
      </c>
      <c r="ME4" s="89" t="s">
        <v>828</v>
      </c>
      <c r="MF4" s="89" t="s">
        <v>829</v>
      </c>
      <c r="MG4" s="89" t="s">
        <v>830</v>
      </c>
      <c r="MH4" s="47"/>
      <c r="MI4" s="89" t="s">
        <v>638</v>
      </c>
      <c r="MJ4" s="89" t="s">
        <v>639</v>
      </c>
      <c r="MK4" s="89" t="s">
        <v>640</v>
      </c>
      <c r="ML4" s="89" t="s">
        <v>641</v>
      </c>
      <c r="MM4" s="89" t="s">
        <v>642</v>
      </c>
      <c r="MN4" s="89" t="s">
        <v>643</v>
      </c>
      <c r="MO4" s="89" t="s">
        <v>644</v>
      </c>
      <c r="MP4" s="89" t="s">
        <v>645</v>
      </c>
      <c r="MQ4" s="89" t="s">
        <v>646</v>
      </c>
      <c r="MR4" s="89" t="s">
        <v>867</v>
      </c>
      <c r="MS4" s="89" t="s">
        <v>868</v>
      </c>
      <c r="MT4" s="89" t="s">
        <v>928</v>
      </c>
      <c r="MU4" s="89" t="s">
        <v>929</v>
      </c>
      <c r="MV4" s="89" t="s">
        <v>930</v>
      </c>
      <c r="MW4" s="89" t="s">
        <v>931</v>
      </c>
      <c r="MX4" s="89" t="s">
        <v>932</v>
      </c>
      <c r="MY4" s="89" t="s">
        <v>933</v>
      </c>
      <c r="MZ4" s="89" t="s">
        <v>934</v>
      </c>
      <c r="NA4" s="89" t="s">
        <v>935</v>
      </c>
      <c r="NB4" s="89" t="s">
        <v>936</v>
      </c>
      <c r="NC4" s="89" t="s">
        <v>937</v>
      </c>
      <c r="ND4" s="89" t="s">
        <v>938</v>
      </c>
      <c r="NE4" s="89" t="s">
        <v>939</v>
      </c>
      <c r="NF4" s="89" t="s">
        <v>940</v>
      </c>
      <c r="NG4" s="89" t="s">
        <v>941</v>
      </c>
      <c r="NH4" s="89" t="s">
        <v>942</v>
      </c>
      <c r="NI4" s="89" t="s">
        <v>943</v>
      </c>
      <c r="NJ4" s="89" t="s">
        <v>944</v>
      </c>
      <c r="NK4" s="89" t="s">
        <v>945</v>
      </c>
      <c r="NL4" s="89" t="s">
        <v>946</v>
      </c>
      <c r="NM4" s="89" t="s">
        <v>947</v>
      </c>
      <c r="NN4" s="89" t="s">
        <v>948</v>
      </c>
      <c r="NO4" s="89" t="s">
        <v>949</v>
      </c>
      <c r="NP4" s="89" t="s">
        <v>950</v>
      </c>
      <c r="NQ4" s="89" t="s">
        <v>951</v>
      </c>
    </row>
    <row r="5" spans="1:381" s="18" customFormat="1" ht="60" customHeight="1" x14ac:dyDescent="0.25">
      <c r="A5" s="17">
        <v>1</v>
      </c>
      <c r="B5" s="5" t="s">
        <v>1122</v>
      </c>
      <c r="C5" s="16" t="s">
        <v>41</v>
      </c>
      <c r="D5" s="5">
        <v>14</v>
      </c>
      <c r="E5" s="16" t="s">
        <v>78</v>
      </c>
      <c r="F5" s="23" t="s">
        <v>96</v>
      </c>
      <c r="G5" s="2" t="s">
        <v>791</v>
      </c>
      <c r="H5" s="2"/>
      <c r="I5" s="2"/>
      <c r="J5" s="2"/>
      <c r="K5" s="2"/>
      <c r="L5" s="41" t="s">
        <v>159</v>
      </c>
      <c r="M5" s="41">
        <v>14000</v>
      </c>
      <c r="N5" s="41" t="s">
        <v>177</v>
      </c>
      <c r="O5" s="41" t="s">
        <v>474</v>
      </c>
      <c r="P5" s="48"/>
      <c r="Q5" s="26">
        <v>388206</v>
      </c>
      <c r="R5" s="26">
        <v>1603.96</v>
      </c>
      <c r="S5" s="26">
        <v>242.03</v>
      </c>
      <c r="T5" s="1">
        <v>201</v>
      </c>
      <c r="U5" s="107">
        <f>(7.8+14.6+5+8.5+8.7+12.1)/6</f>
        <v>9.4499999999999993</v>
      </c>
      <c r="V5" s="109">
        <v>11.42</v>
      </c>
      <c r="W5" s="14">
        <v>21630</v>
      </c>
      <c r="X5" s="16">
        <v>6</v>
      </c>
      <c r="Y5" s="1" t="s">
        <v>135</v>
      </c>
      <c r="Z5" s="1" t="s">
        <v>541</v>
      </c>
      <c r="AA5" s="1" t="s">
        <v>537</v>
      </c>
      <c r="AB5" s="111">
        <v>5.19</v>
      </c>
      <c r="AC5" s="112">
        <v>1820.91</v>
      </c>
      <c r="AD5" s="16">
        <v>12</v>
      </c>
      <c r="AE5" s="16">
        <v>1526</v>
      </c>
      <c r="AF5" s="16">
        <v>1226</v>
      </c>
      <c r="AG5" s="16">
        <v>23</v>
      </c>
      <c r="AH5" s="16">
        <v>99</v>
      </c>
      <c r="AI5" s="16">
        <v>9</v>
      </c>
      <c r="AJ5" s="112">
        <v>69.2</v>
      </c>
      <c r="AK5" s="139">
        <v>9.36</v>
      </c>
      <c r="AL5" s="141">
        <v>52.166666666666664</v>
      </c>
      <c r="AM5" s="141">
        <v>53.5</v>
      </c>
      <c r="AN5" s="141">
        <v>25</v>
      </c>
      <c r="AO5" s="141">
        <v>23.666666666666668</v>
      </c>
      <c r="AP5" s="41">
        <v>703</v>
      </c>
      <c r="AQ5" s="41">
        <v>54</v>
      </c>
      <c r="AR5" s="41">
        <v>2</v>
      </c>
      <c r="AS5" s="41">
        <v>19</v>
      </c>
      <c r="AT5" s="41">
        <v>78</v>
      </c>
      <c r="AU5" s="41">
        <v>105</v>
      </c>
      <c r="AV5" s="41">
        <v>21</v>
      </c>
      <c r="AW5" s="41">
        <v>82</v>
      </c>
      <c r="AX5" s="41">
        <v>23</v>
      </c>
      <c r="AY5" s="48"/>
      <c r="AZ5" s="2">
        <v>2</v>
      </c>
      <c r="BA5" s="43">
        <v>42991</v>
      </c>
      <c r="BB5" s="2">
        <v>2017</v>
      </c>
      <c r="BC5" s="43">
        <v>44267</v>
      </c>
      <c r="BD5" s="2">
        <v>2021</v>
      </c>
      <c r="BE5" s="43">
        <v>45679</v>
      </c>
      <c r="BF5" s="2">
        <v>2025</v>
      </c>
      <c r="BG5" s="43">
        <v>45264</v>
      </c>
      <c r="BH5" s="2">
        <v>2023</v>
      </c>
      <c r="BI5" s="2">
        <v>12</v>
      </c>
      <c r="BJ5" s="12" t="s">
        <v>131</v>
      </c>
      <c r="BK5" s="48"/>
      <c r="BL5" s="7"/>
      <c r="BM5" s="7"/>
      <c r="BN5" s="16">
        <v>1.5</v>
      </c>
      <c r="BO5" s="94">
        <v>3</v>
      </c>
      <c r="BP5" s="95" t="s">
        <v>533</v>
      </c>
      <c r="BQ5" s="95" t="s">
        <v>536</v>
      </c>
      <c r="BR5" s="95" t="s">
        <v>537</v>
      </c>
      <c r="BS5" s="95" t="s">
        <v>543</v>
      </c>
      <c r="BT5" s="95" t="s">
        <v>547</v>
      </c>
      <c r="BU5" s="94">
        <v>13</v>
      </c>
      <c r="BV5" s="95" t="s">
        <v>537</v>
      </c>
      <c r="BW5" s="95"/>
      <c r="BX5" s="95"/>
      <c r="BY5" s="7" t="s">
        <v>553</v>
      </c>
      <c r="BZ5" s="16" t="s">
        <v>578</v>
      </c>
      <c r="CA5" s="16">
        <v>1</v>
      </c>
      <c r="CB5" s="95" t="s">
        <v>593</v>
      </c>
      <c r="CC5" s="95" t="s">
        <v>595</v>
      </c>
      <c r="CD5" s="16">
        <v>39</v>
      </c>
      <c r="CE5" s="16">
        <v>6</v>
      </c>
      <c r="CF5" s="16">
        <v>8</v>
      </c>
      <c r="CG5" s="16">
        <v>4</v>
      </c>
      <c r="CH5" s="16">
        <v>5</v>
      </c>
      <c r="CI5" s="16">
        <v>5</v>
      </c>
      <c r="CJ5" s="16">
        <v>1</v>
      </c>
      <c r="CK5" s="16">
        <v>1</v>
      </c>
      <c r="CL5" s="16">
        <v>0</v>
      </c>
      <c r="CM5" s="16">
        <v>2</v>
      </c>
      <c r="CN5" s="16">
        <v>0</v>
      </c>
      <c r="CO5" s="16">
        <v>1</v>
      </c>
      <c r="CP5" s="16">
        <v>3</v>
      </c>
      <c r="CQ5" s="16">
        <v>3</v>
      </c>
      <c r="CR5" s="16">
        <v>0</v>
      </c>
      <c r="CS5" s="91">
        <v>15.384615384615385</v>
      </c>
      <c r="CT5" s="91">
        <v>20.512820512820515</v>
      </c>
      <c r="CU5" s="91">
        <v>10.256410256410257</v>
      </c>
      <c r="CV5" s="91">
        <v>12.820512820512821</v>
      </c>
      <c r="CW5" s="91">
        <v>12.820512820512821</v>
      </c>
      <c r="CX5" s="91">
        <v>2.5641025641025643</v>
      </c>
      <c r="CY5" s="91">
        <v>2.5641025641025643</v>
      </c>
      <c r="CZ5" s="91">
        <v>0</v>
      </c>
      <c r="DA5" s="91">
        <v>5.1282051282051286</v>
      </c>
      <c r="DB5" s="91">
        <v>0</v>
      </c>
      <c r="DC5" s="91">
        <v>2.5641025641025643</v>
      </c>
      <c r="DD5" s="91">
        <v>7.6923076923076925</v>
      </c>
      <c r="DE5" s="91">
        <v>7.6923076923076925</v>
      </c>
      <c r="DF5" s="91">
        <v>0</v>
      </c>
      <c r="DG5" s="48"/>
      <c r="DH5" s="12" t="s">
        <v>597</v>
      </c>
      <c r="DI5" s="12" t="s">
        <v>598</v>
      </c>
      <c r="DJ5" s="16">
        <v>1</v>
      </c>
      <c r="DK5" s="16">
        <v>0</v>
      </c>
      <c r="DL5" s="16">
        <v>7</v>
      </c>
      <c r="DM5" s="16">
        <v>2</v>
      </c>
      <c r="DN5" s="16">
        <v>3</v>
      </c>
      <c r="DO5" s="16">
        <v>2</v>
      </c>
      <c r="DP5" s="16">
        <v>2</v>
      </c>
      <c r="DQ5" s="16">
        <v>3</v>
      </c>
      <c r="DR5" s="16">
        <v>1</v>
      </c>
      <c r="DS5" s="16">
        <v>3</v>
      </c>
      <c r="DT5" s="16">
        <v>6</v>
      </c>
      <c r="DU5" s="16">
        <v>30</v>
      </c>
      <c r="DV5" s="91">
        <v>3.3333333333333335</v>
      </c>
      <c r="DW5" s="91">
        <v>0</v>
      </c>
      <c r="DX5" s="91">
        <v>23.333333333333332</v>
      </c>
      <c r="DY5" s="91">
        <v>6.666666666666667</v>
      </c>
      <c r="DZ5" s="91">
        <v>10</v>
      </c>
      <c r="EA5" s="91">
        <v>6.666666666666667</v>
      </c>
      <c r="EB5" s="91">
        <v>6.666666666666667</v>
      </c>
      <c r="EC5" s="91">
        <v>10</v>
      </c>
      <c r="ED5" s="91">
        <v>3.3333333333333335</v>
      </c>
      <c r="EE5" s="91">
        <v>10</v>
      </c>
      <c r="EF5" s="91">
        <v>20</v>
      </c>
      <c r="EG5" s="12" t="s">
        <v>537</v>
      </c>
      <c r="EH5" s="12" t="s">
        <v>537</v>
      </c>
      <c r="EI5" s="12" t="s">
        <v>537</v>
      </c>
      <c r="EJ5" s="12" t="s">
        <v>537</v>
      </c>
      <c r="EK5" s="48"/>
      <c r="EL5" s="16">
        <v>92965</v>
      </c>
      <c r="EM5" s="60">
        <v>40000</v>
      </c>
      <c r="EN5" s="60"/>
      <c r="EO5" s="75">
        <v>52965</v>
      </c>
      <c r="EP5" s="78">
        <v>2023</v>
      </c>
      <c r="EQ5" s="77">
        <v>3</v>
      </c>
      <c r="ER5" s="1"/>
      <c r="ES5" s="1"/>
      <c r="ET5" s="1"/>
      <c r="EU5" s="60"/>
      <c r="EV5" s="1" t="s">
        <v>541</v>
      </c>
      <c r="EW5" s="1" t="s">
        <v>537</v>
      </c>
      <c r="EX5" s="1" t="s">
        <v>537</v>
      </c>
      <c r="EY5" s="1" t="s">
        <v>537</v>
      </c>
      <c r="EZ5" s="1" t="s">
        <v>541</v>
      </c>
      <c r="FA5" s="1" t="s">
        <v>537</v>
      </c>
      <c r="FB5" s="1" t="s">
        <v>537</v>
      </c>
      <c r="FC5" s="1" t="s">
        <v>541</v>
      </c>
      <c r="FD5" s="1" t="s">
        <v>537</v>
      </c>
      <c r="FE5" s="1" t="s">
        <v>537</v>
      </c>
      <c r="FF5" s="1" t="s">
        <v>537</v>
      </c>
      <c r="FG5" s="1" t="s">
        <v>537</v>
      </c>
      <c r="FH5" s="48"/>
      <c r="FI5" s="16">
        <v>4</v>
      </c>
      <c r="FJ5" s="16">
        <v>29</v>
      </c>
      <c r="FK5" s="90">
        <f>100*FI5/FJ5</f>
        <v>13.793103448275861</v>
      </c>
      <c r="FL5" s="90">
        <v>30</v>
      </c>
      <c r="FM5" s="16">
        <v>0</v>
      </c>
      <c r="FN5" s="16"/>
      <c r="FO5" s="16"/>
      <c r="FP5" s="16"/>
      <c r="FQ5" s="16"/>
      <c r="FR5" s="16"/>
      <c r="FS5" s="16"/>
      <c r="FT5" s="16"/>
      <c r="FU5" s="16"/>
      <c r="FV5" s="16"/>
      <c r="FW5" s="16"/>
      <c r="FX5" s="16"/>
      <c r="FY5" s="16"/>
      <c r="FZ5" s="16"/>
      <c r="GA5" s="16"/>
      <c r="GB5" s="16">
        <v>1</v>
      </c>
      <c r="GC5" s="16">
        <v>5</v>
      </c>
      <c r="GD5" s="16">
        <v>0</v>
      </c>
      <c r="GE5" s="16"/>
      <c r="GF5" s="16"/>
      <c r="GG5" s="16"/>
      <c r="GH5" s="16">
        <v>0</v>
      </c>
      <c r="GI5" s="16">
        <v>3</v>
      </c>
      <c r="GJ5" s="16">
        <v>0</v>
      </c>
      <c r="GK5" s="16"/>
      <c r="GL5" s="16"/>
      <c r="GM5" s="16"/>
      <c r="GN5" s="16"/>
      <c r="GO5" s="16"/>
      <c r="GP5" s="16"/>
      <c r="GQ5" s="16"/>
      <c r="GR5" s="16"/>
      <c r="GS5" s="16"/>
      <c r="GT5" s="16"/>
      <c r="GU5" s="16"/>
      <c r="GV5" s="16"/>
      <c r="GW5" s="16">
        <v>474</v>
      </c>
      <c r="GX5" s="16">
        <v>201</v>
      </c>
      <c r="GY5" s="16">
        <v>42.4</v>
      </c>
      <c r="GZ5" s="16">
        <v>70</v>
      </c>
      <c r="HA5" s="16">
        <v>0</v>
      </c>
      <c r="HB5" s="16"/>
      <c r="HC5" s="16"/>
      <c r="HD5" s="16"/>
      <c r="HE5" s="16"/>
      <c r="HF5" s="16"/>
      <c r="HG5" s="16"/>
      <c r="HH5" s="16">
        <v>69.2</v>
      </c>
      <c r="HI5" s="16">
        <v>69.2</v>
      </c>
      <c r="HJ5" s="16">
        <v>1</v>
      </c>
      <c r="HK5" s="16"/>
      <c r="HL5" s="16"/>
      <c r="HM5" s="16"/>
      <c r="HN5" s="16"/>
      <c r="HO5" s="16"/>
      <c r="HP5" s="16"/>
      <c r="HQ5" s="16"/>
      <c r="HR5" s="16"/>
      <c r="HS5" s="16"/>
      <c r="HT5" s="16"/>
      <c r="HU5" s="16"/>
      <c r="HV5" s="16"/>
      <c r="HW5" s="16">
        <v>9.36</v>
      </c>
      <c r="HX5" s="16">
        <v>12</v>
      </c>
      <c r="HY5" s="16">
        <v>0</v>
      </c>
      <c r="HZ5" s="16"/>
      <c r="IA5" s="16"/>
      <c r="IB5" s="16"/>
      <c r="IC5" s="16"/>
      <c r="ID5" s="16"/>
      <c r="IE5" s="16"/>
      <c r="IF5" s="16"/>
      <c r="IG5" s="16"/>
      <c r="IH5" s="16"/>
      <c r="II5" s="16"/>
      <c r="IJ5" s="16"/>
      <c r="IK5" s="16"/>
      <c r="IL5" s="16">
        <v>3</v>
      </c>
      <c r="IM5" s="16">
        <v>6</v>
      </c>
      <c r="IN5" s="16">
        <v>0</v>
      </c>
      <c r="IO5" s="9">
        <f>[1]Feuil1!J5</f>
        <v>365</v>
      </c>
      <c r="IP5" s="9">
        <f>[1]Feuil1!K5</f>
        <v>42</v>
      </c>
      <c r="IQ5" s="9">
        <f>[1]Feuil1!L5</f>
        <v>11.5</v>
      </c>
      <c r="IR5" s="9">
        <v>100</v>
      </c>
      <c r="IS5" s="9">
        <v>20</v>
      </c>
      <c r="IT5" s="9">
        <v>14</v>
      </c>
      <c r="IU5" s="9"/>
      <c r="IV5" s="9"/>
      <c r="IW5" s="9"/>
      <c r="IX5" s="9"/>
      <c r="IY5" s="9"/>
      <c r="IZ5" s="9"/>
      <c r="JA5" s="9"/>
      <c r="JB5" s="9"/>
      <c r="JC5" s="9"/>
      <c r="JD5" s="9"/>
      <c r="JE5" s="9">
        <v>0</v>
      </c>
      <c r="JF5" s="9">
        <v>30</v>
      </c>
      <c r="JG5" s="9">
        <v>0</v>
      </c>
      <c r="JH5" s="9"/>
      <c r="JI5" s="9"/>
      <c r="JJ5" s="9"/>
      <c r="JK5" s="9"/>
      <c r="JL5" s="9"/>
      <c r="JM5" s="9"/>
      <c r="JN5" s="9"/>
      <c r="JO5" s="9"/>
      <c r="JP5" s="63"/>
      <c r="JQ5" s="63"/>
      <c r="JR5" s="9"/>
      <c r="JS5" s="9">
        <v>0</v>
      </c>
      <c r="JT5" s="9">
        <v>2</v>
      </c>
      <c r="JU5" s="9">
        <v>0</v>
      </c>
      <c r="JV5" s="9"/>
      <c r="JW5" s="9"/>
      <c r="JX5" s="9"/>
      <c r="JY5" s="9"/>
      <c r="JZ5" s="9"/>
      <c r="KA5" s="9"/>
      <c r="KB5" s="9"/>
      <c r="KC5" s="9"/>
      <c r="KD5" s="9"/>
      <c r="KE5" s="9"/>
      <c r="KF5" s="9"/>
      <c r="KG5" s="9"/>
      <c r="KH5" s="9"/>
      <c r="KI5" s="9"/>
      <c r="KJ5" s="9"/>
      <c r="KK5" s="9"/>
      <c r="KL5" s="9"/>
      <c r="KM5" s="9"/>
      <c r="KN5" s="9">
        <v>1</v>
      </c>
      <c r="KO5" s="9">
        <v>3</v>
      </c>
      <c r="KP5" s="9">
        <v>0</v>
      </c>
      <c r="KQ5" s="48"/>
      <c r="KR5" s="1">
        <v>572</v>
      </c>
      <c r="KS5" s="1">
        <v>59</v>
      </c>
      <c r="KT5" s="16"/>
      <c r="KU5" s="16"/>
      <c r="KV5" s="16"/>
      <c r="KW5" s="16"/>
      <c r="KX5" s="48"/>
      <c r="KY5" s="1" t="s">
        <v>541</v>
      </c>
      <c r="KZ5" s="1" t="s">
        <v>869</v>
      </c>
      <c r="LA5" s="1" t="s">
        <v>541</v>
      </c>
      <c r="LB5" s="1" t="s">
        <v>870</v>
      </c>
      <c r="LC5" s="104" t="s">
        <v>541</v>
      </c>
      <c r="LD5" s="1" t="s">
        <v>871</v>
      </c>
      <c r="LE5" s="1" t="s">
        <v>541</v>
      </c>
      <c r="LF5" s="1" t="s">
        <v>872</v>
      </c>
      <c r="LG5" s="1" t="s">
        <v>537</v>
      </c>
      <c r="LH5" s="1"/>
      <c r="LI5" s="1" t="s">
        <v>537</v>
      </c>
      <c r="LJ5" s="1"/>
      <c r="LK5" s="1" t="s">
        <v>537</v>
      </c>
      <c r="LL5" s="1"/>
      <c r="LM5" s="1" t="s">
        <v>537</v>
      </c>
      <c r="LN5" s="1"/>
      <c r="LO5" s="1" t="s">
        <v>537</v>
      </c>
      <c r="LP5" s="1"/>
      <c r="LQ5" s="1" t="s">
        <v>537</v>
      </c>
      <c r="LR5" s="1"/>
      <c r="LS5" s="1" t="s">
        <v>537</v>
      </c>
      <c r="LT5" s="1"/>
      <c r="LU5" s="1" t="s">
        <v>537</v>
      </c>
      <c r="LV5" s="1"/>
      <c r="LW5" s="1" t="s">
        <v>537</v>
      </c>
      <c r="LX5" s="1"/>
      <c r="LY5" s="48"/>
      <c r="LZ5" s="1" t="s">
        <v>1088</v>
      </c>
      <c r="MA5" s="1" t="s">
        <v>537</v>
      </c>
      <c r="MB5" s="1"/>
      <c r="MC5" s="48"/>
      <c r="MD5" s="41" t="s">
        <v>831</v>
      </c>
      <c r="ME5" s="41"/>
      <c r="MF5" s="41"/>
      <c r="MG5" s="41" t="s">
        <v>832</v>
      </c>
      <c r="MH5" s="48"/>
      <c r="MI5" s="12" t="s">
        <v>541</v>
      </c>
      <c r="MJ5" s="12" t="s">
        <v>541</v>
      </c>
      <c r="MK5" s="12" t="s">
        <v>537</v>
      </c>
      <c r="ML5" s="12" t="s">
        <v>537</v>
      </c>
      <c r="MM5" s="12" t="s">
        <v>537</v>
      </c>
      <c r="MN5" s="12" t="s">
        <v>541</v>
      </c>
      <c r="MO5" s="12" t="s">
        <v>537</v>
      </c>
      <c r="MP5" s="12" t="s">
        <v>537</v>
      </c>
      <c r="MQ5" s="12" t="s">
        <v>537</v>
      </c>
      <c r="MR5" s="12" t="s">
        <v>537</v>
      </c>
      <c r="MS5" s="12"/>
      <c r="MT5" s="1" t="s">
        <v>952</v>
      </c>
      <c r="MU5" s="1" t="s">
        <v>953</v>
      </c>
      <c r="MV5" s="1" t="s">
        <v>700</v>
      </c>
      <c r="MW5" s="1" t="s">
        <v>954</v>
      </c>
      <c r="MX5" s="1" t="s">
        <v>701</v>
      </c>
      <c r="MY5" s="1" t="s">
        <v>955</v>
      </c>
      <c r="MZ5" s="1" t="s">
        <v>707</v>
      </c>
      <c r="NA5" s="1" t="s">
        <v>956</v>
      </c>
      <c r="NB5" s="1" t="s">
        <v>706</v>
      </c>
      <c r="NC5" s="1" t="s">
        <v>957</v>
      </c>
      <c r="ND5" s="1"/>
      <c r="NE5" s="1"/>
      <c r="NF5" s="1"/>
      <c r="NG5" s="1"/>
      <c r="NH5" s="1"/>
      <c r="NI5" s="1"/>
      <c r="NJ5" s="1"/>
      <c r="NK5" s="1"/>
      <c r="NL5" s="1"/>
      <c r="NM5" s="1"/>
      <c r="NN5" s="1"/>
      <c r="NO5" s="1"/>
      <c r="NP5" s="1"/>
      <c r="NQ5" s="1"/>
    </row>
    <row r="6" spans="1:381" s="18" customFormat="1" ht="60" x14ac:dyDescent="0.25">
      <c r="A6" s="17">
        <v>2</v>
      </c>
      <c r="B6" s="5" t="s">
        <v>97</v>
      </c>
      <c r="C6" s="16" t="s">
        <v>41</v>
      </c>
      <c r="D6" s="5">
        <v>76</v>
      </c>
      <c r="E6" s="16" t="s">
        <v>86</v>
      </c>
      <c r="F6" s="23" t="s">
        <v>97</v>
      </c>
      <c r="G6" s="2" t="s">
        <v>786</v>
      </c>
      <c r="H6" s="2"/>
      <c r="I6" s="2"/>
      <c r="J6" s="2"/>
      <c r="K6" s="2"/>
      <c r="L6" s="41" t="s">
        <v>160</v>
      </c>
      <c r="M6" s="41">
        <v>76006</v>
      </c>
      <c r="N6" s="41" t="s">
        <v>178</v>
      </c>
      <c r="O6" s="41" t="s">
        <v>475</v>
      </c>
      <c r="P6" s="48"/>
      <c r="Q6" s="26">
        <v>492681</v>
      </c>
      <c r="R6" s="26">
        <v>663.57</v>
      </c>
      <c r="S6" s="26">
        <v>742.47</v>
      </c>
      <c r="T6" s="1">
        <v>71</v>
      </c>
      <c r="U6" s="28">
        <v>18.2</v>
      </c>
      <c r="V6" s="109">
        <v>14.14</v>
      </c>
      <c r="W6" s="14">
        <v>20810</v>
      </c>
      <c r="X6" s="16">
        <v>16</v>
      </c>
      <c r="Y6" s="1" t="s">
        <v>136</v>
      </c>
      <c r="Z6" s="1" t="s">
        <v>541</v>
      </c>
      <c r="AA6" s="1" t="s">
        <v>541</v>
      </c>
      <c r="AB6" s="111">
        <v>5.38</v>
      </c>
      <c r="AC6" s="112">
        <v>968.62</v>
      </c>
      <c r="AD6" s="16">
        <v>2</v>
      </c>
      <c r="AE6" s="16">
        <v>389</v>
      </c>
      <c r="AF6" s="16">
        <v>263</v>
      </c>
      <c r="AG6" s="16">
        <v>6</v>
      </c>
      <c r="AH6" s="16">
        <v>24</v>
      </c>
      <c r="AI6" s="16">
        <v>9</v>
      </c>
      <c r="AJ6" s="112">
        <v>23.71</v>
      </c>
      <c r="AK6" s="139">
        <v>2.35</v>
      </c>
      <c r="AL6" s="91">
        <v>52</v>
      </c>
      <c r="AM6" s="91">
        <v>52</v>
      </c>
      <c r="AN6" s="91">
        <v>26</v>
      </c>
      <c r="AO6" s="16">
        <v>25</v>
      </c>
      <c r="AP6" s="41">
        <v>83</v>
      </c>
      <c r="AQ6" s="41">
        <v>29</v>
      </c>
      <c r="AR6" s="41">
        <v>2</v>
      </c>
      <c r="AS6" s="41">
        <v>19</v>
      </c>
      <c r="AT6" s="41">
        <v>17</v>
      </c>
      <c r="AU6" s="41">
        <v>32</v>
      </c>
      <c r="AV6" s="41">
        <v>7</v>
      </c>
      <c r="AW6" s="41">
        <v>14</v>
      </c>
      <c r="AX6" s="41">
        <v>2</v>
      </c>
      <c r="AY6" s="48"/>
      <c r="AZ6" s="2">
        <v>2</v>
      </c>
      <c r="BA6" s="67">
        <v>43335</v>
      </c>
      <c r="BB6" s="68">
        <v>2018</v>
      </c>
      <c r="BC6" s="43">
        <v>44267</v>
      </c>
      <c r="BD6" s="2">
        <v>2021</v>
      </c>
      <c r="BE6" s="67">
        <v>45562</v>
      </c>
      <c r="BF6" s="28">
        <v>2024</v>
      </c>
      <c r="BG6" s="67">
        <v>45264</v>
      </c>
      <c r="BH6" s="28">
        <v>2023</v>
      </c>
      <c r="BI6" s="28">
        <v>8</v>
      </c>
      <c r="BJ6" s="12" t="s">
        <v>131</v>
      </c>
      <c r="BK6" s="48"/>
      <c r="BL6" s="7"/>
      <c r="BM6" s="7"/>
      <c r="BN6" s="16">
        <v>4</v>
      </c>
      <c r="BO6" s="94">
        <v>3</v>
      </c>
      <c r="BP6" s="95" t="s">
        <v>534</v>
      </c>
      <c r="BQ6" s="95" t="s">
        <v>538</v>
      </c>
      <c r="BR6" s="95" t="s">
        <v>537</v>
      </c>
      <c r="BS6" s="95" t="s">
        <v>543</v>
      </c>
      <c r="BT6" s="95" t="s">
        <v>548</v>
      </c>
      <c r="BU6" s="94">
        <v>25</v>
      </c>
      <c r="BV6" s="95" t="s">
        <v>537</v>
      </c>
      <c r="BW6" s="95" t="s">
        <v>550</v>
      </c>
      <c r="BX6" s="94">
        <v>36</v>
      </c>
      <c r="BY6" s="7" t="s">
        <v>554</v>
      </c>
      <c r="BZ6" s="16" t="s">
        <v>579</v>
      </c>
      <c r="CA6" s="16">
        <v>1</v>
      </c>
      <c r="CB6" s="95" t="s">
        <v>583</v>
      </c>
      <c r="CC6" s="95" t="s">
        <v>595</v>
      </c>
      <c r="CD6" s="16">
        <v>17</v>
      </c>
      <c r="CE6" s="16">
        <v>13</v>
      </c>
      <c r="CF6" s="16">
        <v>4</v>
      </c>
      <c r="CG6" s="16">
        <v>0</v>
      </c>
      <c r="CH6" s="16">
        <v>0</v>
      </c>
      <c r="CI6" s="16">
        <v>0</v>
      </c>
      <c r="CJ6" s="16">
        <v>0</v>
      </c>
      <c r="CK6" s="16">
        <v>0</v>
      </c>
      <c r="CL6" s="16">
        <v>0</v>
      </c>
      <c r="CM6" s="16">
        <v>0</v>
      </c>
      <c r="CN6" s="16">
        <v>0</v>
      </c>
      <c r="CO6" s="16">
        <v>0</v>
      </c>
      <c r="CP6" s="16">
        <v>0</v>
      </c>
      <c r="CQ6" s="16">
        <v>0</v>
      </c>
      <c r="CR6" s="16">
        <v>0</v>
      </c>
      <c r="CS6" s="91">
        <v>76.470588235294116</v>
      </c>
      <c r="CT6" s="91">
        <v>23.529411764705884</v>
      </c>
      <c r="CU6" s="91">
        <v>0</v>
      </c>
      <c r="CV6" s="91">
        <v>0</v>
      </c>
      <c r="CW6" s="91">
        <v>0</v>
      </c>
      <c r="CX6" s="91">
        <v>0</v>
      </c>
      <c r="CY6" s="91">
        <v>0</v>
      </c>
      <c r="CZ6" s="91">
        <v>0</v>
      </c>
      <c r="DA6" s="91">
        <v>0</v>
      </c>
      <c r="DB6" s="91">
        <v>0</v>
      </c>
      <c r="DC6" s="91">
        <v>0</v>
      </c>
      <c r="DD6" s="91">
        <v>0</v>
      </c>
      <c r="DE6" s="91">
        <v>0</v>
      </c>
      <c r="DF6" s="91">
        <v>0</v>
      </c>
      <c r="DG6" s="48"/>
      <c r="DH6" s="12" t="s">
        <v>599</v>
      </c>
      <c r="DI6" s="12" t="s">
        <v>600</v>
      </c>
      <c r="DJ6" s="16">
        <v>5</v>
      </c>
      <c r="DK6" s="16">
        <v>1</v>
      </c>
      <c r="DL6" s="16">
        <v>3</v>
      </c>
      <c r="DM6" s="16">
        <v>1</v>
      </c>
      <c r="DN6" s="16">
        <v>1</v>
      </c>
      <c r="DO6" s="16">
        <v>8</v>
      </c>
      <c r="DP6" s="16">
        <v>1</v>
      </c>
      <c r="DQ6" s="16">
        <v>4</v>
      </c>
      <c r="DR6" s="16">
        <v>0</v>
      </c>
      <c r="DS6" s="16">
        <v>0</v>
      </c>
      <c r="DT6" s="16">
        <v>0</v>
      </c>
      <c r="DU6" s="16">
        <v>24</v>
      </c>
      <c r="DV6" s="91">
        <v>20.833333333333332</v>
      </c>
      <c r="DW6" s="91">
        <v>4.166666666666667</v>
      </c>
      <c r="DX6" s="91">
        <v>12.5</v>
      </c>
      <c r="DY6" s="91">
        <v>4.166666666666667</v>
      </c>
      <c r="DZ6" s="91">
        <v>4.166666666666667</v>
      </c>
      <c r="EA6" s="91">
        <v>33.333333333333336</v>
      </c>
      <c r="EB6" s="91">
        <v>4.166666666666667</v>
      </c>
      <c r="EC6" s="91">
        <v>16.666666666666668</v>
      </c>
      <c r="ED6" s="91">
        <v>0</v>
      </c>
      <c r="EE6" s="91">
        <v>0</v>
      </c>
      <c r="EF6" s="91">
        <v>0</v>
      </c>
      <c r="EG6" s="12" t="s">
        <v>541</v>
      </c>
      <c r="EH6" s="12" t="s">
        <v>537</v>
      </c>
      <c r="EI6" s="12" t="s">
        <v>541</v>
      </c>
      <c r="EJ6" s="12" t="s">
        <v>541</v>
      </c>
      <c r="EK6" s="48"/>
      <c r="EL6" s="16">
        <v>292296</v>
      </c>
      <c r="EM6" s="60">
        <v>30000</v>
      </c>
      <c r="EN6" s="60">
        <v>262296</v>
      </c>
      <c r="EO6" s="60"/>
      <c r="EP6" s="77"/>
      <c r="EQ6" s="77"/>
      <c r="ER6" s="60"/>
      <c r="ES6" s="74"/>
      <c r="ET6" s="74"/>
      <c r="EU6" s="60"/>
      <c r="EV6" s="1" t="s">
        <v>537</v>
      </c>
      <c r="EW6" s="1" t="s">
        <v>537</v>
      </c>
      <c r="EX6" s="1" t="s">
        <v>537</v>
      </c>
      <c r="EY6" s="1" t="s">
        <v>537</v>
      </c>
      <c r="EZ6" s="1" t="s">
        <v>537</v>
      </c>
      <c r="FA6" s="1" t="s">
        <v>537</v>
      </c>
      <c r="FB6" s="1" t="s">
        <v>537</v>
      </c>
      <c r="FC6" s="1" t="s">
        <v>537</v>
      </c>
      <c r="FD6" s="1" t="s">
        <v>537</v>
      </c>
      <c r="FE6" s="1" t="s">
        <v>537</v>
      </c>
      <c r="FF6" s="1" t="s">
        <v>537</v>
      </c>
      <c r="FG6" s="1" t="s">
        <v>537</v>
      </c>
      <c r="FH6" s="48"/>
      <c r="FI6" s="16">
        <v>2</v>
      </c>
      <c r="FJ6" s="16">
        <v>30</v>
      </c>
      <c r="FK6" s="90">
        <f>100*FI6/FJ6</f>
        <v>6.666666666666667</v>
      </c>
      <c r="FL6" s="90">
        <v>15</v>
      </c>
      <c r="FM6" s="16">
        <v>0</v>
      </c>
      <c r="FN6" s="16"/>
      <c r="FO6" s="16"/>
      <c r="FP6" s="16"/>
      <c r="FQ6" s="16"/>
      <c r="FR6" s="16"/>
      <c r="FS6" s="16"/>
      <c r="FT6" s="16">
        <v>2</v>
      </c>
      <c r="FU6" s="16">
        <v>4</v>
      </c>
      <c r="FV6" s="16">
        <v>0</v>
      </c>
      <c r="FW6" s="16"/>
      <c r="FX6" s="16"/>
      <c r="FY6" s="16"/>
      <c r="FZ6" s="16"/>
      <c r="GA6" s="16"/>
      <c r="GB6" s="16"/>
      <c r="GC6" s="16"/>
      <c r="GD6" s="16"/>
      <c r="GE6" s="16"/>
      <c r="GF6" s="16"/>
      <c r="GG6" s="16"/>
      <c r="GH6" s="16">
        <v>2</v>
      </c>
      <c r="GI6" s="16">
        <v>4</v>
      </c>
      <c r="GJ6" s="16">
        <v>0</v>
      </c>
      <c r="GK6" s="16"/>
      <c r="GL6" s="16"/>
      <c r="GM6" s="16"/>
      <c r="GN6" s="16"/>
      <c r="GO6" s="16"/>
      <c r="GP6" s="16"/>
      <c r="GQ6" s="16"/>
      <c r="GR6" s="16"/>
      <c r="GS6" s="16"/>
      <c r="GT6" s="16"/>
      <c r="GU6" s="16"/>
      <c r="GV6" s="16"/>
      <c r="GW6" s="16">
        <v>71</v>
      </c>
      <c r="GX6" s="16">
        <v>25</v>
      </c>
      <c r="GY6" s="16">
        <v>35</v>
      </c>
      <c r="GZ6" s="16">
        <v>50</v>
      </c>
      <c r="HA6" s="16">
        <v>0</v>
      </c>
      <c r="HB6" s="16"/>
      <c r="HC6" s="16"/>
      <c r="HD6" s="16"/>
      <c r="HE6" s="16">
        <v>2</v>
      </c>
      <c r="HF6" s="16"/>
      <c r="HG6" s="16">
        <v>0</v>
      </c>
      <c r="HH6" s="16"/>
      <c r="HI6" s="16"/>
      <c r="HJ6" s="16"/>
      <c r="HK6" s="16"/>
      <c r="HL6" s="16"/>
      <c r="HM6" s="16"/>
      <c r="HN6" s="16"/>
      <c r="HO6" s="16"/>
      <c r="HP6" s="16"/>
      <c r="HQ6" s="16"/>
      <c r="HR6" s="16"/>
      <c r="HS6" s="16"/>
      <c r="HT6" s="16"/>
      <c r="HU6" s="16"/>
      <c r="HV6" s="16"/>
      <c r="HW6" s="16">
        <v>5.5</v>
      </c>
      <c r="HX6" s="16">
        <v>15</v>
      </c>
      <c r="HY6" s="16">
        <v>0</v>
      </c>
      <c r="HZ6" s="16"/>
      <c r="IA6" s="16"/>
      <c r="IB6" s="16"/>
      <c r="IC6" s="16"/>
      <c r="ID6" s="16"/>
      <c r="IE6" s="16"/>
      <c r="IF6" s="16"/>
      <c r="IG6" s="16"/>
      <c r="IH6" s="16"/>
      <c r="II6" s="16"/>
      <c r="IJ6" s="16"/>
      <c r="IK6" s="16"/>
      <c r="IL6" s="16">
        <v>3</v>
      </c>
      <c r="IM6" s="16">
        <v>5</v>
      </c>
      <c r="IN6" s="16">
        <v>0</v>
      </c>
      <c r="IO6" s="9">
        <f>[1]Feuil1!J6</f>
        <v>71</v>
      </c>
      <c r="IP6" s="9">
        <f>[1]Feuil1!K6</f>
        <v>11</v>
      </c>
      <c r="IQ6" s="9">
        <f>[1]Feuil1!L6</f>
        <v>15</v>
      </c>
      <c r="IR6" s="9">
        <v>40</v>
      </c>
      <c r="IS6" s="9">
        <v>20</v>
      </c>
      <c r="IT6" s="9">
        <v>10</v>
      </c>
      <c r="IU6" s="9">
        <v>5</v>
      </c>
      <c r="IV6" s="9">
        <v>10</v>
      </c>
      <c r="IW6" s="9"/>
      <c r="IX6" s="9"/>
      <c r="IY6" s="9"/>
      <c r="IZ6" s="9"/>
      <c r="JA6" s="9"/>
      <c r="JB6" s="9"/>
      <c r="JC6" s="9"/>
      <c r="JD6" s="9"/>
      <c r="JE6" s="9"/>
      <c r="JF6" s="9"/>
      <c r="JG6" s="9"/>
      <c r="JH6" s="9"/>
      <c r="JI6" s="9"/>
      <c r="JJ6" s="9"/>
      <c r="JK6" s="9">
        <v>27</v>
      </c>
      <c r="JL6" s="9">
        <v>50</v>
      </c>
      <c r="JM6" s="9">
        <v>0</v>
      </c>
      <c r="JN6" s="9"/>
      <c r="JO6" s="9"/>
      <c r="JP6" s="63"/>
      <c r="JQ6" s="63"/>
      <c r="JR6" s="9"/>
      <c r="JS6" s="9">
        <v>0</v>
      </c>
      <c r="JT6" s="9">
        <v>3</v>
      </c>
      <c r="JU6" s="9">
        <v>0</v>
      </c>
      <c r="JV6" s="9"/>
      <c r="JW6" s="9"/>
      <c r="JX6" s="9"/>
      <c r="JY6" s="9"/>
      <c r="JZ6" s="9"/>
      <c r="KA6" s="9"/>
      <c r="KB6" s="9"/>
      <c r="KC6" s="9"/>
      <c r="KD6" s="9"/>
      <c r="KE6" s="9"/>
      <c r="KF6" s="9"/>
      <c r="KG6" s="9"/>
      <c r="KH6" s="9"/>
      <c r="KI6" s="9"/>
      <c r="KJ6" s="9"/>
      <c r="KK6" s="9">
        <v>5</v>
      </c>
      <c r="KL6" s="9">
        <v>7</v>
      </c>
      <c r="KM6" s="9">
        <v>0</v>
      </c>
      <c r="KN6" s="9"/>
      <c r="KO6" s="9"/>
      <c r="KP6" s="9"/>
      <c r="KQ6" s="48"/>
      <c r="KR6" s="9">
        <v>765</v>
      </c>
      <c r="KS6" s="9">
        <v>126</v>
      </c>
      <c r="KT6" s="16">
        <v>1</v>
      </c>
      <c r="KU6" s="16">
        <v>10</v>
      </c>
      <c r="KV6" s="16">
        <v>13</v>
      </c>
      <c r="KW6" s="16">
        <v>1</v>
      </c>
      <c r="KX6" s="48"/>
      <c r="KY6" s="1" t="s">
        <v>541</v>
      </c>
      <c r="KZ6" s="1" t="s">
        <v>873</v>
      </c>
      <c r="LA6" s="1" t="s">
        <v>541</v>
      </c>
      <c r="LB6" s="1" t="s">
        <v>874</v>
      </c>
      <c r="LC6" s="1" t="s">
        <v>537</v>
      </c>
      <c r="LD6" s="1"/>
      <c r="LE6" s="1" t="s">
        <v>541</v>
      </c>
      <c r="LF6" s="1" t="s">
        <v>875</v>
      </c>
      <c r="LG6" s="1" t="s">
        <v>541</v>
      </c>
      <c r="LH6" s="1" t="s">
        <v>876</v>
      </c>
      <c r="LI6" s="1" t="s">
        <v>541</v>
      </c>
      <c r="LJ6" s="1" t="s">
        <v>877</v>
      </c>
      <c r="LK6" s="1" t="s">
        <v>537</v>
      </c>
      <c r="LL6" s="1"/>
      <c r="LM6" s="1" t="s">
        <v>537</v>
      </c>
      <c r="LN6" s="1"/>
      <c r="LO6" s="1" t="s">
        <v>537</v>
      </c>
      <c r="LP6" s="1"/>
      <c r="LQ6" s="1" t="s">
        <v>537</v>
      </c>
      <c r="LR6" s="1"/>
      <c r="LS6" s="1" t="s">
        <v>537</v>
      </c>
      <c r="LT6" s="1"/>
      <c r="LU6" s="1" t="s">
        <v>537</v>
      </c>
      <c r="LV6" s="1"/>
      <c r="LW6" s="1" t="s">
        <v>537</v>
      </c>
      <c r="LX6" s="1"/>
      <c r="LY6" s="48"/>
      <c r="LZ6" s="1" t="s">
        <v>1089</v>
      </c>
      <c r="MA6" s="1" t="s">
        <v>541</v>
      </c>
      <c r="MB6" s="1" t="s">
        <v>1102</v>
      </c>
      <c r="MC6" s="48"/>
      <c r="MD6" s="41" t="s">
        <v>831</v>
      </c>
      <c r="ME6" s="41"/>
      <c r="MF6" s="41"/>
      <c r="MG6" s="41" t="s">
        <v>833</v>
      </c>
      <c r="MH6" s="48"/>
      <c r="MI6" s="12" t="s">
        <v>541</v>
      </c>
      <c r="MJ6" s="12" t="s">
        <v>541</v>
      </c>
      <c r="MK6" s="12" t="s">
        <v>541</v>
      </c>
      <c r="ML6" s="12" t="s">
        <v>541</v>
      </c>
      <c r="MM6" s="12" t="s">
        <v>537</v>
      </c>
      <c r="MN6" s="12" t="s">
        <v>541</v>
      </c>
      <c r="MO6" s="12" t="s">
        <v>541</v>
      </c>
      <c r="MP6" s="12" t="s">
        <v>541</v>
      </c>
      <c r="MQ6" s="12" t="s">
        <v>541</v>
      </c>
      <c r="MR6" s="12" t="s">
        <v>541</v>
      </c>
      <c r="MS6" s="12" t="s">
        <v>647</v>
      </c>
      <c r="MT6" s="1" t="s">
        <v>952</v>
      </c>
      <c r="MU6" s="1" t="s">
        <v>958</v>
      </c>
      <c r="MV6" s="1" t="s">
        <v>700</v>
      </c>
      <c r="MW6" s="1" t="s">
        <v>959</v>
      </c>
      <c r="MX6" s="1" t="s">
        <v>701</v>
      </c>
      <c r="MY6" s="1" t="s">
        <v>960</v>
      </c>
      <c r="MZ6" s="1" t="s">
        <v>703</v>
      </c>
      <c r="NA6" s="1" t="s">
        <v>961</v>
      </c>
      <c r="NB6" s="1" t="s">
        <v>702</v>
      </c>
      <c r="NC6" s="1" t="s">
        <v>962</v>
      </c>
      <c r="ND6" s="1" t="s">
        <v>963</v>
      </c>
      <c r="NE6" s="1" t="s">
        <v>964</v>
      </c>
      <c r="NF6" s="1" t="s">
        <v>707</v>
      </c>
      <c r="NG6" s="1" t="s">
        <v>965</v>
      </c>
      <c r="NH6" s="1" t="s">
        <v>966</v>
      </c>
      <c r="NI6" s="1" t="s">
        <v>967</v>
      </c>
      <c r="NJ6" s="1" t="s">
        <v>705</v>
      </c>
      <c r="NK6" s="1" t="s">
        <v>968</v>
      </c>
      <c r="NL6" s="1" t="s">
        <v>704</v>
      </c>
      <c r="NM6" s="1" t="s">
        <v>969</v>
      </c>
      <c r="NN6" s="1" t="s">
        <v>706</v>
      </c>
      <c r="NO6" s="1" t="s">
        <v>970</v>
      </c>
      <c r="NP6" s="1" t="s">
        <v>867</v>
      </c>
      <c r="NQ6" s="1" t="s">
        <v>971</v>
      </c>
    </row>
    <row r="7" spans="1:381" s="18" customFormat="1" ht="120" hidden="1" x14ac:dyDescent="0.25">
      <c r="A7" s="17">
        <v>3</v>
      </c>
      <c r="B7" s="5" t="s">
        <v>98</v>
      </c>
      <c r="C7" s="16" t="s">
        <v>41</v>
      </c>
      <c r="D7" s="5">
        <v>76</v>
      </c>
      <c r="E7" s="16" t="s">
        <v>86</v>
      </c>
      <c r="F7" s="23" t="s">
        <v>98</v>
      </c>
      <c r="G7" s="2" t="s">
        <v>81</v>
      </c>
      <c r="H7" s="2"/>
      <c r="I7" s="2"/>
      <c r="J7" s="2"/>
      <c r="K7" s="2"/>
      <c r="L7" s="41" t="s">
        <v>161</v>
      </c>
      <c r="M7" s="41">
        <v>76600</v>
      </c>
      <c r="N7" s="41" t="s">
        <v>179</v>
      </c>
      <c r="O7" s="41" t="s">
        <v>476</v>
      </c>
      <c r="P7" s="48"/>
      <c r="Q7" s="26">
        <v>268912</v>
      </c>
      <c r="R7" s="26">
        <v>517.32000000000005</v>
      </c>
      <c r="S7" s="26">
        <v>519.82000000000005</v>
      </c>
      <c r="T7" s="1">
        <v>54</v>
      </c>
      <c r="U7" s="28">
        <v>16.899999999999999</v>
      </c>
      <c r="V7" s="109">
        <v>14.92</v>
      </c>
      <c r="W7" s="14">
        <v>19650</v>
      </c>
      <c r="X7" s="16">
        <v>7</v>
      </c>
      <c r="Y7" s="1" t="s">
        <v>137</v>
      </c>
      <c r="Z7" s="1" t="s">
        <v>541</v>
      </c>
      <c r="AA7" s="1" t="s">
        <v>541</v>
      </c>
      <c r="AB7" s="111">
        <v>25.04</v>
      </c>
      <c r="AC7" s="112">
        <v>698.2</v>
      </c>
      <c r="AD7" s="16">
        <v>4</v>
      </c>
      <c r="AE7" s="16">
        <v>508</v>
      </c>
      <c r="AF7" s="16">
        <v>349</v>
      </c>
      <c r="AG7" s="16">
        <v>4</v>
      </c>
      <c r="AH7" s="16">
        <v>23</v>
      </c>
      <c r="AI7" s="16">
        <v>7</v>
      </c>
      <c r="AJ7" s="112">
        <v>49.11</v>
      </c>
      <c r="AK7" s="139">
        <v>3.19</v>
      </c>
      <c r="AL7" s="91">
        <v>51</v>
      </c>
      <c r="AM7" s="91">
        <v>52</v>
      </c>
      <c r="AN7" s="91">
        <v>21</v>
      </c>
      <c r="AO7" s="16">
        <v>22</v>
      </c>
      <c r="AP7" s="41">
        <v>134</v>
      </c>
      <c r="AQ7" s="41">
        <v>27</v>
      </c>
      <c r="AR7" s="41">
        <v>1</v>
      </c>
      <c r="AS7" s="41">
        <v>0</v>
      </c>
      <c r="AT7" s="41">
        <v>53</v>
      </c>
      <c r="AU7" s="41">
        <v>21</v>
      </c>
      <c r="AV7" s="41">
        <v>5</v>
      </c>
      <c r="AW7" s="41">
        <v>31</v>
      </c>
      <c r="AX7" s="41">
        <v>3</v>
      </c>
      <c r="AY7" s="48"/>
      <c r="AZ7" s="2">
        <v>2</v>
      </c>
      <c r="BA7" s="43">
        <v>42887</v>
      </c>
      <c r="BB7" s="2">
        <v>2017</v>
      </c>
      <c r="BC7" s="43">
        <v>44265</v>
      </c>
      <c r="BD7" s="2">
        <v>2021</v>
      </c>
      <c r="BE7" s="67">
        <v>45361</v>
      </c>
      <c r="BF7" s="28">
        <v>2024</v>
      </c>
      <c r="BG7" s="28"/>
      <c r="BH7" s="28"/>
      <c r="BI7" s="28"/>
      <c r="BJ7" s="12" t="s">
        <v>131</v>
      </c>
      <c r="BK7" s="48"/>
      <c r="BL7" s="7" t="s">
        <v>798</v>
      </c>
      <c r="BM7" s="7" t="s">
        <v>818</v>
      </c>
      <c r="BN7" s="16">
        <v>2</v>
      </c>
      <c r="BO7" s="94">
        <v>2</v>
      </c>
      <c r="BP7" s="95" t="s">
        <v>534</v>
      </c>
      <c r="BQ7" s="95" t="s">
        <v>539</v>
      </c>
      <c r="BR7" s="95" t="s">
        <v>537</v>
      </c>
      <c r="BS7" s="95" t="s">
        <v>544</v>
      </c>
      <c r="BT7" s="95" t="s">
        <v>548</v>
      </c>
      <c r="BU7" s="94">
        <v>84</v>
      </c>
      <c r="BV7" s="95" t="s">
        <v>537</v>
      </c>
      <c r="BW7" s="95" t="s">
        <v>551</v>
      </c>
      <c r="BX7" s="94">
        <v>1</v>
      </c>
      <c r="BY7" s="7" t="s">
        <v>555</v>
      </c>
      <c r="BZ7" s="16" t="s">
        <v>579</v>
      </c>
      <c r="CA7" s="16">
        <v>1</v>
      </c>
      <c r="CB7" s="95" t="s">
        <v>583</v>
      </c>
      <c r="CC7" s="95" t="s">
        <v>596</v>
      </c>
      <c r="CD7" s="16">
        <v>153</v>
      </c>
      <c r="CE7" s="16">
        <v>86</v>
      </c>
      <c r="CF7" s="16">
        <v>31</v>
      </c>
      <c r="CG7" s="16">
        <v>3</v>
      </c>
      <c r="CH7" s="16">
        <v>5</v>
      </c>
      <c r="CI7" s="16">
        <v>20</v>
      </c>
      <c r="CJ7" s="16">
        <v>2</v>
      </c>
      <c r="CK7" s="16">
        <v>0</v>
      </c>
      <c r="CL7" s="16">
        <v>0</v>
      </c>
      <c r="CM7" s="16">
        <v>0</v>
      </c>
      <c r="CN7" s="16">
        <v>0</v>
      </c>
      <c r="CO7" s="16">
        <v>0</v>
      </c>
      <c r="CP7" s="16">
        <v>4</v>
      </c>
      <c r="CQ7" s="16">
        <v>2</v>
      </c>
      <c r="CR7" s="16">
        <v>0</v>
      </c>
      <c r="CS7" s="91">
        <v>56.209150326797385</v>
      </c>
      <c r="CT7" s="91">
        <v>20.261437908496731</v>
      </c>
      <c r="CU7" s="91">
        <v>1.9607843137254901</v>
      </c>
      <c r="CV7" s="91">
        <v>3.2679738562091503</v>
      </c>
      <c r="CW7" s="91">
        <v>13.071895424836601</v>
      </c>
      <c r="CX7" s="91">
        <v>1.3071895424836601</v>
      </c>
      <c r="CY7" s="91">
        <v>0</v>
      </c>
      <c r="CZ7" s="91">
        <v>0</v>
      </c>
      <c r="DA7" s="91">
        <v>0</v>
      </c>
      <c r="DB7" s="91">
        <v>0</v>
      </c>
      <c r="DC7" s="91">
        <v>0</v>
      </c>
      <c r="DD7" s="91">
        <v>2.6143790849673203</v>
      </c>
      <c r="DE7" s="91">
        <v>1.3071895424836601</v>
      </c>
      <c r="DF7" s="91">
        <v>0</v>
      </c>
      <c r="DG7" s="48"/>
      <c r="DH7" s="12" t="s">
        <v>601</v>
      </c>
      <c r="DI7" s="12" t="s">
        <v>602</v>
      </c>
      <c r="DJ7" s="16">
        <v>1</v>
      </c>
      <c r="DK7" s="16">
        <v>0</v>
      </c>
      <c r="DL7" s="16">
        <v>4</v>
      </c>
      <c r="DM7" s="16">
        <v>0</v>
      </c>
      <c r="DN7" s="16">
        <v>4</v>
      </c>
      <c r="DO7" s="16">
        <v>9</v>
      </c>
      <c r="DP7" s="16">
        <v>4</v>
      </c>
      <c r="DQ7" s="16">
        <v>1</v>
      </c>
      <c r="DR7" s="16">
        <v>3</v>
      </c>
      <c r="DS7" s="16">
        <v>7</v>
      </c>
      <c r="DT7" s="16">
        <v>12</v>
      </c>
      <c r="DU7" s="16">
        <v>45</v>
      </c>
      <c r="DV7" s="91">
        <v>2.2222222222222223</v>
      </c>
      <c r="DW7" s="91">
        <v>0</v>
      </c>
      <c r="DX7" s="91">
        <v>8.8888888888888893</v>
      </c>
      <c r="DY7" s="91">
        <v>0</v>
      </c>
      <c r="DZ7" s="91">
        <v>8.8888888888888893</v>
      </c>
      <c r="EA7" s="91">
        <v>20</v>
      </c>
      <c r="EB7" s="91">
        <v>8.8888888888888893</v>
      </c>
      <c r="EC7" s="91">
        <v>2.2222222222222223</v>
      </c>
      <c r="ED7" s="91">
        <v>6.666666666666667</v>
      </c>
      <c r="EE7" s="91">
        <v>15.555555555555555</v>
      </c>
      <c r="EF7" s="91">
        <v>26.666666666666668</v>
      </c>
      <c r="EG7" s="12" t="s">
        <v>541</v>
      </c>
      <c r="EH7" s="12" t="s">
        <v>541</v>
      </c>
      <c r="EI7" s="12" t="s">
        <v>541</v>
      </c>
      <c r="EJ7" s="12" t="s">
        <v>541</v>
      </c>
      <c r="EK7" s="48"/>
      <c r="EL7" s="16">
        <v>124759</v>
      </c>
      <c r="EM7" s="60">
        <v>29759</v>
      </c>
      <c r="EN7" s="60"/>
      <c r="EO7" s="60"/>
      <c r="EP7" s="77"/>
      <c r="EQ7" s="77"/>
      <c r="ER7" s="60"/>
      <c r="ES7" s="74"/>
      <c r="ET7" s="74"/>
      <c r="EU7" s="60">
        <v>95000</v>
      </c>
      <c r="EV7" s="1" t="s">
        <v>541</v>
      </c>
      <c r="EW7" s="1" t="s">
        <v>537</v>
      </c>
      <c r="EX7" s="1" t="s">
        <v>537</v>
      </c>
      <c r="EY7" s="1" t="s">
        <v>537</v>
      </c>
      <c r="EZ7" s="1" t="s">
        <v>541</v>
      </c>
      <c r="FA7" s="1" t="s">
        <v>537</v>
      </c>
      <c r="FB7" s="1" t="s">
        <v>537</v>
      </c>
      <c r="FC7" s="1" t="s">
        <v>541</v>
      </c>
      <c r="FD7" s="1" t="s">
        <v>541</v>
      </c>
      <c r="FE7" s="1" t="s">
        <v>537</v>
      </c>
      <c r="FF7" s="1" t="s">
        <v>541</v>
      </c>
      <c r="FG7" s="1" t="s">
        <v>537</v>
      </c>
      <c r="FH7" s="48"/>
      <c r="FI7" s="16">
        <v>0</v>
      </c>
      <c r="FJ7" s="16">
        <v>6</v>
      </c>
      <c r="FK7" s="16">
        <f>100*FI7/FJ7</f>
        <v>0</v>
      </c>
      <c r="FL7" s="16">
        <v>20</v>
      </c>
      <c r="FM7" s="16">
        <v>0</v>
      </c>
      <c r="FN7" s="16"/>
      <c r="FO7" s="16"/>
      <c r="FP7" s="16"/>
      <c r="FQ7" s="16"/>
      <c r="FR7" s="16"/>
      <c r="FS7" s="16"/>
      <c r="FT7" s="16">
        <v>1</v>
      </c>
      <c r="FU7" s="16">
        <v>5</v>
      </c>
      <c r="FV7" s="16">
        <v>0</v>
      </c>
      <c r="FW7" s="16"/>
      <c r="FX7" s="16"/>
      <c r="FY7" s="16"/>
      <c r="FZ7" s="16"/>
      <c r="GA7" s="16"/>
      <c r="GB7" s="16"/>
      <c r="GC7" s="16"/>
      <c r="GD7" s="16"/>
      <c r="GE7" s="16"/>
      <c r="GF7" s="16"/>
      <c r="GG7" s="16"/>
      <c r="GH7" s="16"/>
      <c r="GI7" s="16"/>
      <c r="GJ7" s="16"/>
      <c r="GK7" s="16"/>
      <c r="GL7" s="16"/>
      <c r="GM7" s="16"/>
      <c r="GN7" s="16">
        <v>0</v>
      </c>
      <c r="GO7" s="16">
        <v>1000</v>
      </c>
      <c r="GP7" s="16">
        <v>0</v>
      </c>
      <c r="GQ7" s="16"/>
      <c r="GR7" s="16"/>
      <c r="GS7" s="16"/>
      <c r="GT7" s="16">
        <v>0</v>
      </c>
      <c r="GU7" s="16">
        <v>1000</v>
      </c>
      <c r="GV7" s="16">
        <v>0</v>
      </c>
      <c r="GW7" s="16"/>
      <c r="GX7" s="16"/>
      <c r="GY7" s="16"/>
      <c r="GZ7" s="16"/>
      <c r="HA7" s="16"/>
      <c r="HB7" s="16"/>
      <c r="HC7" s="16"/>
      <c r="HD7" s="16"/>
      <c r="HE7" s="16"/>
      <c r="HF7" s="16"/>
      <c r="HG7" s="16"/>
      <c r="HH7" s="16">
        <v>60.5</v>
      </c>
      <c r="HI7" s="16">
        <v>60.5</v>
      </c>
      <c r="HJ7" s="16">
        <v>1</v>
      </c>
      <c r="HK7" s="16"/>
      <c r="HL7" s="16"/>
      <c r="HM7" s="16"/>
      <c r="HN7" s="16"/>
      <c r="HO7" s="16"/>
      <c r="HP7" s="16"/>
      <c r="HQ7" s="16"/>
      <c r="HR7" s="16"/>
      <c r="HS7" s="16"/>
      <c r="HT7" s="16">
        <v>2</v>
      </c>
      <c r="HU7" s="16">
        <v>4</v>
      </c>
      <c r="HV7" s="16">
        <v>0</v>
      </c>
      <c r="HW7" s="16"/>
      <c r="HX7" s="16"/>
      <c r="HY7" s="16"/>
      <c r="HZ7" s="16"/>
      <c r="IA7" s="16"/>
      <c r="IB7" s="16"/>
      <c r="IC7" s="16"/>
      <c r="ID7" s="16"/>
      <c r="IE7" s="16"/>
      <c r="IF7" s="16"/>
      <c r="IG7" s="16"/>
      <c r="IH7" s="16"/>
      <c r="II7" s="16"/>
      <c r="IJ7" s="16"/>
      <c r="IK7" s="16"/>
      <c r="IL7" s="16">
        <v>0</v>
      </c>
      <c r="IM7" s="16">
        <v>2</v>
      </c>
      <c r="IN7" s="16">
        <v>0</v>
      </c>
      <c r="IO7" s="9">
        <f>[1]Feuil1!J7</f>
        <v>140</v>
      </c>
      <c r="IP7" s="9">
        <f>[1]Feuil1!K7</f>
        <v>5</v>
      </c>
      <c r="IQ7" s="9">
        <f>[1]Feuil1!L7</f>
        <v>3</v>
      </c>
      <c r="IR7" s="9">
        <v>10</v>
      </c>
      <c r="IS7" s="9">
        <v>25</v>
      </c>
      <c r="IT7" s="9">
        <v>10</v>
      </c>
      <c r="IU7" s="9">
        <v>3</v>
      </c>
      <c r="IV7" s="9">
        <v>5</v>
      </c>
      <c r="IW7" s="9">
        <v>170</v>
      </c>
      <c r="IX7" s="9">
        <v>5</v>
      </c>
      <c r="IY7" s="9">
        <v>2</v>
      </c>
      <c r="IZ7" s="9">
        <v>30</v>
      </c>
      <c r="JA7" s="9">
        <v>10</v>
      </c>
      <c r="JB7" s="9">
        <v>30</v>
      </c>
      <c r="JC7" s="9">
        <v>30</v>
      </c>
      <c r="JD7" s="9"/>
      <c r="JE7" s="9"/>
      <c r="JF7" s="9"/>
      <c r="JG7" s="9"/>
      <c r="JH7" s="9"/>
      <c r="JI7" s="9"/>
      <c r="JJ7" s="9"/>
      <c r="JK7" s="9"/>
      <c r="JL7" s="9"/>
      <c r="JM7" s="9"/>
      <c r="JN7" s="9"/>
      <c r="JO7" s="9"/>
      <c r="JP7" s="63"/>
      <c r="JQ7" s="63"/>
      <c r="JR7" s="9"/>
      <c r="JS7" s="9"/>
      <c r="JT7" s="9"/>
      <c r="JU7" s="9"/>
      <c r="JV7" s="9"/>
      <c r="JW7" s="9"/>
      <c r="JX7" s="9"/>
      <c r="JY7" s="9"/>
      <c r="JZ7" s="9"/>
      <c r="KA7" s="9"/>
      <c r="KB7" s="9">
        <v>22</v>
      </c>
      <c r="KC7" s="9">
        <v>30</v>
      </c>
      <c r="KD7" s="9">
        <v>0</v>
      </c>
      <c r="KE7" s="9"/>
      <c r="KF7" s="9"/>
      <c r="KG7" s="9"/>
      <c r="KH7" s="9"/>
      <c r="KI7" s="9"/>
      <c r="KJ7" s="9"/>
      <c r="KK7" s="9">
        <v>1</v>
      </c>
      <c r="KL7" s="9">
        <v>2</v>
      </c>
      <c r="KM7" s="9">
        <v>0</v>
      </c>
      <c r="KN7" s="9"/>
      <c r="KO7" s="9"/>
      <c r="KP7" s="9"/>
      <c r="KQ7" s="48"/>
      <c r="KR7" s="9">
        <v>371</v>
      </c>
      <c r="KS7" s="9">
        <v>56</v>
      </c>
      <c r="KT7" s="16"/>
      <c r="KU7" s="16"/>
      <c r="KV7" s="16"/>
      <c r="KW7" s="16"/>
      <c r="KX7" s="48"/>
      <c r="KY7" s="1" t="s">
        <v>541</v>
      </c>
      <c r="KZ7" s="1" t="s">
        <v>878</v>
      </c>
      <c r="LA7" s="1" t="s">
        <v>541</v>
      </c>
      <c r="LB7" s="1" t="s">
        <v>879</v>
      </c>
      <c r="LC7" s="104" t="s">
        <v>541</v>
      </c>
      <c r="LD7" s="1" t="s">
        <v>880</v>
      </c>
      <c r="LE7" s="1" t="s">
        <v>541</v>
      </c>
      <c r="LF7" s="1" t="s">
        <v>881</v>
      </c>
      <c r="LG7" s="1" t="s">
        <v>541</v>
      </c>
      <c r="LH7" s="1" t="s">
        <v>882</v>
      </c>
      <c r="LI7" s="1" t="s">
        <v>537</v>
      </c>
      <c r="LJ7" s="1"/>
      <c r="LK7" s="1" t="s">
        <v>541</v>
      </c>
      <c r="LL7" s="1" t="s">
        <v>883</v>
      </c>
      <c r="LM7" s="1" t="s">
        <v>541</v>
      </c>
      <c r="LN7" s="1" t="s">
        <v>884</v>
      </c>
      <c r="LO7" s="1" t="s">
        <v>537</v>
      </c>
      <c r="LP7" s="1"/>
      <c r="LQ7" s="1" t="s">
        <v>541</v>
      </c>
      <c r="LR7" s="1" t="s">
        <v>885</v>
      </c>
      <c r="LS7" s="1" t="s">
        <v>537</v>
      </c>
      <c r="LT7" s="1"/>
      <c r="LU7" s="1" t="s">
        <v>537</v>
      </c>
      <c r="LV7" s="1"/>
      <c r="LW7" s="1" t="s">
        <v>537</v>
      </c>
      <c r="LX7" s="1"/>
      <c r="LY7" s="48"/>
      <c r="LZ7" s="1" t="s">
        <v>1090</v>
      </c>
      <c r="MA7" s="1" t="s">
        <v>541</v>
      </c>
      <c r="MB7" s="1" t="s">
        <v>1103</v>
      </c>
      <c r="MC7" s="48"/>
      <c r="MD7" s="41" t="s">
        <v>831</v>
      </c>
      <c r="ME7" s="41"/>
      <c r="MF7" s="41"/>
      <c r="MG7" s="41" t="s">
        <v>834</v>
      </c>
      <c r="MH7" s="48"/>
      <c r="MI7" s="12" t="s">
        <v>541</v>
      </c>
      <c r="MJ7" s="12" t="s">
        <v>541</v>
      </c>
      <c r="MK7" s="12" t="s">
        <v>541</v>
      </c>
      <c r="ML7" s="12" t="s">
        <v>541</v>
      </c>
      <c r="MM7" s="12" t="s">
        <v>537</v>
      </c>
      <c r="MN7" s="12" t="s">
        <v>541</v>
      </c>
      <c r="MO7" s="12" t="s">
        <v>541</v>
      </c>
      <c r="MP7" s="12" t="s">
        <v>537</v>
      </c>
      <c r="MQ7" s="12" t="s">
        <v>537</v>
      </c>
      <c r="MR7" s="12" t="s">
        <v>541</v>
      </c>
      <c r="MS7" s="12" t="s">
        <v>648</v>
      </c>
      <c r="MT7" s="1" t="s">
        <v>952</v>
      </c>
      <c r="MU7" s="1" t="s">
        <v>972</v>
      </c>
      <c r="MV7" s="1" t="s">
        <v>700</v>
      </c>
      <c r="MW7" s="1" t="s">
        <v>973</v>
      </c>
      <c r="MX7" s="1" t="s">
        <v>701</v>
      </c>
      <c r="MY7" s="1" t="s">
        <v>974</v>
      </c>
      <c r="MZ7" s="1" t="s">
        <v>702</v>
      </c>
      <c r="NA7" s="1" t="s">
        <v>975</v>
      </c>
      <c r="NB7" s="1" t="s">
        <v>707</v>
      </c>
      <c r="NC7" s="1" t="s">
        <v>976</v>
      </c>
      <c r="ND7" s="1" t="s">
        <v>705</v>
      </c>
      <c r="NE7" s="1" t="s">
        <v>977</v>
      </c>
      <c r="NF7" s="1" t="s">
        <v>704</v>
      </c>
      <c r="NG7" s="1" t="s">
        <v>978</v>
      </c>
      <c r="NH7" s="1" t="s">
        <v>706</v>
      </c>
      <c r="NI7" s="1" t="s">
        <v>979</v>
      </c>
      <c r="NJ7" s="1"/>
      <c r="NK7" s="1"/>
      <c r="NL7" s="1"/>
      <c r="NM7" s="1"/>
      <c r="NN7" s="1"/>
      <c r="NO7" s="1"/>
      <c r="NP7" s="1"/>
      <c r="NQ7" s="1"/>
    </row>
    <row r="8" spans="1:381" s="18" customFormat="1" ht="45" customHeight="1" x14ac:dyDescent="0.25">
      <c r="A8" s="17">
        <v>4</v>
      </c>
      <c r="B8" s="5" t="s">
        <v>1123</v>
      </c>
      <c r="C8" s="16" t="s">
        <v>41</v>
      </c>
      <c r="D8" s="5">
        <v>27</v>
      </c>
      <c r="E8" s="16" t="s">
        <v>80</v>
      </c>
      <c r="F8" s="23" t="s">
        <v>99</v>
      </c>
      <c r="G8" s="2" t="s">
        <v>83</v>
      </c>
      <c r="H8" s="2"/>
      <c r="I8" s="2"/>
      <c r="J8" s="2"/>
      <c r="K8" s="2"/>
      <c r="L8" s="41" t="s">
        <v>162</v>
      </c>
      <c r="M8" s="41">
        <v>27300</v>
      </c>
      <c r="N8" s="41" t="s">
        <v>180</v>
      </c>
      <c r="O8" s="41" t="s">
        <v>477</v>
      </c>
      <c r="P8" s="48"/>
      <c r="Q8" s="26">
        <v>55048</v>
      </c>
      <c r="R8" s="26">
        <v>923.22</v>
      </c>
      <c r="S8" s="26">
        <v>59.63</v>
      </c>
      <c r="T8" s="1">
        <v>75</v>
      </c>
      <c r="U8" s="28">
        <v>13.2</v>
      </c>
      <c r="V8" s="109">
        <v>12.12</v>
      </c>
      <c r="W8" s="14">
        <v>21150</v>
      </c>
      <c r="X8" s="40">
        <v>2</v>
      </c>
      <c r="Y8" s="1" t="s">
        <v>138</v>
      </c>
      <c r="Z8" s="1" t="s">
        <v>541</v>
      </c>
      <c r="AA8" s="1" t="s">
        <v>541</v>
      </c>
      <c r="AB8" s="111">
        <v>7.77</v>
      </c>
      <c r="AC8" s="112">
        <v>476.03</v>
      </c>
      <c r="AD8" s="16">
        <v>2</v>
      </c>
      <c r="AE8" s="16">
        <v>1004</v>
      </c>
      <c r="AF8" s="16">
        <v>682</v>
      </c>
      <c r="AG8" s="16">
        <v>11</v>
      </c>
      <c r="AH8" s="16">
        <v>48</v>
      </c>
      <c r="AI8" s="16">
        <v>7</v>
      </c>
      <c r="AJ8" s="112">
        <v>67.430000000000007</v>
      </c>
      <c r="AK8" s="139">
        <v>3.78</v>
      </c>
      <c r="AL8" s="91">
        <v>53</v>
      </c>
      <c r="AM8" s="91">
        <v>54</v>
      </c>
      <c r="AN8" s="91">
        <v>29</v>
      </c>
      <c r="AO8" s="16">
        <v>26</v>
      </c>
      <c r="AP8" s="41">
        <v>376</v>
      </c>
      <c r="AQ8" s="41">
        <v>14</v>
      </c>
      <c r="AR8" s="41">
        <v>0</v>
      </c>
      <c r="AS8" s="41">
        <v>14</v>
      </c>
      <c r="AT8" s="41">
        <v>40</v>
      </c>
      <c r="AU8" s="41">
        <v>62</v>
      </c>
      <c r="AV8" s="41">
        <v>8</v>
      </c>
      <c r="AW8" s="41">
        <v>54</v>
      </c>
      <c r="AX8" s="41">
        <v>9</v>
      </c>
      <c r="AY8" s="48"/>
      <c r="AZ8" s="2">
        <v>2</v>
      </c>
      <c r="BA8" s="43">
        <v>43734</v>
      </c>
      <c r="BB8" s="2">
        <v>2019</v>
      </c>
      <c r="BC8" s="43">
        <v>44267</v>
      </c>
      <c r="BD8" s="2">
        <v>2021</v>
      </c>
      <c r="BE8" s="67">
        <v>45604</v>
      </c>
      <c r="BF8" s="28">
        <v>2024</v>
      </c>
      <c r="BG8" s="67">
        <v>45363</v>
      </c>
      <c r="BH8" s="28">
        <v>2024</v>
      </c>
      <c r="BI8" s="28">
        <v>9.5</v>
      </c>
      <c r="BJ8" s="12" t="s">
        <v>131</v>
      </c>
      <c r="BK8" s="48"/>
      <c r="BL8" s="7" t="s">
        <v>545</v>
      </c>
      <c r="BM8" s="7" t="s">
        <v>817</v>
      </c>
      <c r="BN8" s="16">
        <v>1</v>
      </c>
      <c r="BO8" s="94">
        <v>2</v>
      </c>
      <c r="BP8" s="95" t="s">
        <v>534</v>
      </c>
      <c r="BQ8" s="95" t="s">
        <v>540</v>
      </c>
      <c r="BR8" s="95" t="s">
        <v>537</v>
      </c>
      <c r="BS8" s="95" t="s">
        <v>545</v>
      </c>
      <c r="BT8" s="95" t="s">
        <v>548</v>
      </c>
      <c r="BU8" s="94">
        <v>30</v>
      </c>
      <c r="BV8" s="95" t="s">
        <v>537</v>
      </c>
      <c r="BW8" s="95" t="s">
        <v>550</v>
      </c>
      <c r="BX8" s="94">
        <v>36</v>
      </c>
      <c r="BY8" s="28" t="s">
        <v>556</v>
      </c>
      <c r="BZ8" s="16" t="s">
        <v>579</v>
      </c>
      <c r="CA8" s="16">
        <v>1</v>
      </c>
      <c r="CB8" s="95" t="s">
        <v>583</v>
      </c>
      <c r="CC8" s="95" t="s">
        <v>596</v>
      </c>
      <c r="CD8" s="16">
        <v>47</v>
      </c>
      <c r="CE8" s="16">
        <v>12</v>
      </c>
      <c r="CF8" s="16">
        <v>14</v>
      </c>
      <c r="CG8" s="16">
        <v>4</v>
      </c>
      <c r="CH8" s="16">
        <v>0</v>
      </c>
      <c r="CI8" s="16">
        <v>5</v>
      </c>
      <c r="CJ8" s="16">
        <v>0</v>
      </c>
      <c r="CK8" s="16">
        <v>1</v>
      </c>
      <c r="CL8" s="16">
        <v>0</v>
      </c>
      <c r="CM8" s="16">
        <v>4</v>
      </c>
      <c r="CN8" s="16">
        <v>0</v>
      </c>
      <c r="CO8" s="16">
        <v>0</v>
      </c>
      <c r="CP8" s="16">
        <v>1</v>
      </c>
      <c r="CQ8" s="16">
        <v>3</v>
      </c>
      <c r="CR8" s="16">
        <v>3</v>
      </c>
      <c r="CS8" s="91">
        <v>25.531914893617021</v>
      </c>
      <c r="CT8" s="91">
        <v>29.787234042553191</v>
      </c>
      <c r="CU8" s="91">
        <v>8.5106382978723403</v>
      </c>
      <c r="CV8" s="91">
        <v>0</v>
      </c>
      <c r="CW8" s="91">
        <v>10.638297872340425</v>
      </c>
      <c r="CX8" s="91">
        <v>0</v>
      </c>
      <c r="CY8" s="91">
        <v>2.1276595744680851</v>
      </c>
      <c r="CZ8" s="91">
        <v>0</v>
      </c>
      <c r="DA8" s="91">
        <v>8.5106382978723403</v>
      </c>
      <c r="DB8" s="91">
        <v>0</v>
      </c>
      <c r="DC8" s="91">
        <v>0</v>
      </c>
      <c r="DD8" s="91">
        <v>2.1276595744680851</v>
      </c>
      <c r="DE8" s="91">
        <v>6.3829787234042552</v>
      </c>
      <c r="DF8" s="91">
        <v>6.3829787234042552</v>
      </c>
      <c r="DG8" s="48"/>
      <c r="DH8" s="12" t="s">
        <v>603</v>
      </c>
      <c r="DI8" s="12" t="s">
        <v>604</v>
      </c>
      <c r="DJ8" s="16">
        <v>4</v>
      </c>
      <c r="DK8" s="16">
        <v>0</v>
      </c>
      <c r="DL8" s="16">
        <v>13</v>
      </c>
      <c r="DM8" s="16">
        <v>4</v>
      </c>
      <c r="DN8" s="16">
        <v>1</v>
      </c>
      <c r="DO8" s="16">
        <v>1</v>
      </c>
      <c r="DP8" s="16">
        <v>7</v>
      </c>
      <c r="DQ8" s="16">
        <v>3</v>
      </c>
      <c r="DR8" s="16">
        <v>5</v>
      </c>
      <c r="DS8" s="16">
        <v>3</v>
      </c>
      <c r="DT8" s="16">
        <v>3</v>
      </c>
      <c r="DU8" s="16">
        <v>44</v>
      </c>
      <c r="DV8" s="91">
        <v>9.0909090909090917</v>
      </c>
      <c r="DW8" s="91">
        <v>0</v>
      </c>
      <c r="DX8" s="91">
        <v>29.545454545454547</v>
      </c>
      <c r="DY8" s="91">
        <v>9.0909090909090917</v>
      </c>
      <c r="DZ8" s="91">
        <v>2.2727272727272729</v>
      </c>
      <c r="EA8" s="91">
        <v>2.2727272727272729</v>
      </c>
      <c r="EB8" s="91">
        <v>15.909090909090908</v>
      </c>
      <c r="EC8" s="91">
        <v>6.8181818181818183</v>
      </c>
      <c r="ED8" s="91">
        <v>11.363636363636363</v>
      </c>
      <c r="EE8" s="91">
        <v>6.8181818181818183</v>
      </c>
      <c r="EF8" s="91">
        <v>6.8181818181818183</v>
      </c>
      <c r="EG8" s="12" t="s">
        <v>541</v>
      </c>
      <c r="EH8" s="12" t="s">
        <v>541</v>
      </c>
      <c r="EI8" s="12" t="s">
        <v>541</v>
      </c>
      <c r="EJ8" s="12" t="s">
        <v>541</v>
      </c>
      <c r="EK8" s="48"/>
      <c r="EL8" s="16">
        <v>697693</v>
      </c>
      <c r="EM8" s="60">
        <v>40000</v>
      </c>
      <c r="EN8" s="60">
        <v>287725</v>
      </c>
      <c r="EO8" s="75">
        <v>274968</v>
      </c>
      <c r="EP8" s="77">
        <v>2023</v>
      </c>
      <c r="EQ8" s="77">
        <v>3</v>
      </c>
      <c r="ER8" s="79"/>
      <c r="ES8" s="74"/>
      <c r="ET8" s="74"/>
      <c r="EU8" s="60">
        <v>95000</v>
      </c>
      <c r="EV8" s="1" t="s">
        <v>541</v>
      </c>
      <c r="EW8" s="1" t="s">
        <v>537</v>
      </c>
      <c r="EX8" s="1" t="s">
        <v>537</v>
      </c>
      <c r="EY8" s="1" t="s">
        <v>537</v>
      </c>
      <c r="EZ8" s="1" t="s">
        <v>541</v>
      </c>
      <c r="FA8" s="1" t="s">
        <v>541</v>
      </c>
      <c r="FB8" s="1" t="s">
        <v>537</v>
      </c>
      <c r="FC8" s="1" t="s">
        <v>541</v>
      </c>
      <c r="FD8" s="1" t="s">
        <v>537</v>
      </c>
      <c r="FE8" s="1" t="s">
        <v>537</v>
      </c>
      <c r="FF8" s="1" t="s">
        <v>541</v>
      </c>
      <c r="FG8" s="1" t="s">
        <v>537</v>
      </c>
      <c r="FH8" s="48"/>
      <c r="FI8" s="16"/>
      <c r="FJ8" s="16"/>
      <c r="FK8" s="16"/>
      <c r="FL8" s="16"/>
      <c r="FM8" s="16"/>
      <c r="FN8" s="16"/>
      <c r="FO8" s="16"/>
      <c r="FP8" s="16"/>
      <c r="FQ8" s="16">
        <v>100</v>
      </c>
      <c r="FR8" s="16">
        <v>300</v>
      </c>
      <c r="FS8" s="16">
        <v>0</v>
      </c>
      <c r="FT8" s="16">
        <v>1</v>
      </c>
      <c r="FU8" s="16">
        <v>3</v>
      </c>
      <c r="FV8" s="16">
        <v>0</v>
      </c>
      <c r="FW8" s="16"/>
      <c r="FX8" s="16"/>
      <c r="FY8" s="16"/>
      <c r="FZ8" s="16"/>
      <c r="GA8" s="16"/>
      <c r="GB8" s="16"/>
      <c r="GC8" s="16"/>
      <c r="GD8" s="16"/>
      <c r="GE8" s="16"/>
      <c r="GF8" s="16"/>
      <c r="GG8" s="16"/>
      <c r="GH8" s="16"/>
      <c r="GI8" s="16"/>
      <c r="GJ8" s="16"/>
      <c r="GK8" s="16"/>
      <c r="GL8" s="16"/>
      <c r="GM8" s="16"/>
      <c r="GN8" s="16">
        <v>0</v>
      </c>
      <c r="GO8" s="16">
        <v>2000</v>
      </c>
      <c r="GP8" s="16">
        <v>0</v>
      </c>
      <c r="GQ8" s="16">
        <v>1500</v>
      </c>
      <c r="GR8" s="16">
        <v>3000</v>
      </c>
      <c r="GS8" s="16">
        <v>0</v>
      </c>
      <c r="GT8" s="16">
        <v>1000</v>
      </c>
      <c r="GU8" s="16">
        <v>3000</v>
      </c>
      <c r="GV8" s="16">
        <v>0</v>
      </c>
      <c r="GW8" s="16"/>
      <c r="GX8" s="16"/>
      <c r="GY8" s="16"/>
      <c r="GZ8" s="16"/>
      <c r="HA8" s="16"/>
      <c r="HB8" s="16"/>
      <c r="HC8" s="16"/>
      <c r="HD8" s="16"/>
      <c r="HE8" s="16"/>
      <c r="HF8" s="16"/>
      <c r="HG8" s="16"/>
      <c r="HH8" s="16">
        <v>67</v>
      </c>
      <c r="HI8" s="16">
        <v>67</v>
      </c>
      <c r="HJ8" s="16">
        <v>1</v>
      </c>
      <c r="HK8" s="16"/>
      <c r="HL8" s="16"/>
      <c r="HM8" s="16"/>
      <c r="HN8" s="16"/>
      <c r="HO8" s="16"/>
      <c r="HP8" s="16"/>
      <c r="HQ8" s="16"/>
      <c r="HR8" s="16"/>
      <c r="HS8" s="16"/>
      <c r="HT8" s="16"/>
      <c r="HU8" s="16"/>
      <c r="HV8" s="16"/>
      <c r="HW8" s="16">
        <v>3.8</v>
      </c>
      <c r="HX8" s="16">
        <v>4</v>
      </c>
      <c r="HY8" s="16">
        <v>0</v>
      </c>
      <c r="HZ8" s="16"/>
      <c r="IA8" s="16"/>
      <c r="IB8" s="16"/>
      <c r="IC8" s="16"/>
      <c r="ID8" s="16"/>
      <c r="IE8" s="16"/>
      <c r="IF8" s="16"/>
      <c r="IG8" s="16"/>
      <c r="IH8" s="16"/>
      <c r="II8" s="16">
        <v>220000</v>
      </c>
      <c r="IJ8" s="16">
        <v>391000</v>
      </c>
      <c r="IK8" s="16">
        <v>0</v>
      </c>
      <c r="IL8" s="16"/>
      <c r="IM8" s="16"/>
      <c r="IN8" s="16"/>
      <c r="IO8" s="9">
        <f>[1]Feuil1!J8</f>
        <v>49</v>
      </c>
      <c r="IP8" s="9">
        <f>[1]Feuil1!K8</f>
        <v>12</v>
      </c>
      <c r="IQ8" s="9">
        <f>[1]Feuil1!L8</f>
        <v>25</v>
      </c>
      <c r="IR8" s="9">
        <v>100</v>
      </c>
      <c r="IS8" s="9">
        <v>28</v>
      </c>
      <c r="IT8" s="9">
        <v>21</v>
      </c>
      <c r="IU8" s="9"/>
      <c r="IV8" s="9"/>
      <c r="IW8" s="9"/>
      <c r="IX8" s="9"/>
      <c r="IY8" s="9"/>
      <c r="IZ8" s="9"/>
      <c r="JA8" s="9"/>
      <c r="JB8" s="9"/>
      <c r="JC8" s="9"/>
      <c r="JD8" s="9"/>
      <c r="JE8" s="9">
        <v>17</v>
      </c>
      <c r="JF8" s="9">
        <v>50</v>
      </c>
      <c r="JG8" s="9">
        <v>0</v>
      </c>
      <c r="JH8" s="9"/>
      <c r="JI8" s="9"/>
      <c r="JJ8" s="9"/>
      <c r="JK8" s="9">
        <v>0</v>
      </c>
      <c r="JL8" s="9">
        <v>15</v>
      </c>
      <c r="JM8" s="9">
        <v>0</v>
      </c>
      <c r="JN8" s="9"/>
      <c r="JO8" s="9"/>
      <c r="JP8" s="63"/>
      <c r="JQ8" s="63"/>
      <c r="JR8" s="9"/>
      <c r="JS8" s="9"/>
      <c r="JT8" s="9"/>
      <c r="JU8" s="9"/>
      <c r="JV8" s="9"/>
      <c r="JW8" s="9"/>
      <c r="JX8" s="9"/>
      <c r="JY8" s="9"/>
      <c r="JZ8" s="9"/>
      <c r="KA8" s="9"/>
      <c r="KB8" s="9">
        <v>52</v>
      </c>
      <c r="KC8" s="9">
        <v>73</v>
      </c>
      <c r="KD8" s="9">
        <v>0</v>
      </c>
      <c r="KE8" s="9"/>
      <c r="KF8" s="9"/>
      <c r="KG8" s="9"/>
      <c r="KH8" s="9">
        <v>125</v>
      </c>
      <c r="KI8" s="9">
        <v>200</v>
      </c>
      <c r="KJ8" s="9">
        <v>0</v>
      </c>
      <c r="KK8" s="9"/>
      <c r="KL8" s="9"/>
      <c r="KM8" s="9"/>
      <c r="KN8" s="9">
        <v>0</v>
      </c>
      <c r="KO8" s="9">
        <v>2</v>
      </c>
      <c r="KP8" s="9">
        <v>0</v>
      </c>
      <c r="KQ8" s="48"/>
      <c r="KR8" s="9">
        <v>99</v>
      </c>
      <c r="KS8" s="9">
        <v>8</v>
      </c>
      <c r="KT8" s="16">
        <v>2</v>
      </c>
      <c r="KU8" s="16">
        <v>14</v>
      </c>
      <c r="KV8" s="16">
        <v>17</v>
      </c>
      <c r="KW8" s="16"/>
      <c r="KX8" s="48"/>
      <c r="KY8" s="1" t="s">
        <v>541</v>
      </c>
      <c r="KZ8" s="1" t="s">
        <v>886</v>
      </c>
      <c r="LA8" s="1" t="s">
        <v>541</v>
      </c>
      <c r="LB8" s="1" t="s">
        <v>887</v>
      </c>
      <c r="LC8" s="1" t="s">
        <v>537</v>
      </c>
      <c r="LD8" s="1"/>
      <c r="LE8" s="1" t="s">
        <v>541</v>
      </c>
      <c r="LF8" s="1" t="s">
        <v>888</v>
      </c>
      <c r="LG8" s="1" t="s">
        <v>537</v>
      </c>
      <c r="LH8" s="1"/>
      <c r="LI8" s="1" t="s">
        <v>537</v>
      </c>
      <c r="LJ8" s="1"/>
      <c r="LK8" s="1" t="s">
        <v>537</v>
      </c>
      <c r="LL8" s="1"/>
      <c r="LM8" s="1" t="s">
        <v>537</v>
      </c>
      <c r="LN8" s="1"/>
      <c r="LO8" s="1" t="s">
        <v>541</v>
      </c>
      <c r="LP8" s="1" t="s">
        <v>889</v>
      </c>
      <c r="LQ8" s="1" t="s">
        <v>537</v>
      </c>
      <c r="LR8" s="1"/>
      <c r="LS8" s="1" t="s">
        <v>537</v>
      </c>
      <c r="LT8" s="1"/>
      <c r="LU8" s="1" t="s">
        <v>537</v>
      </c>
      <c r="LV8" s="1"/>
      <c r="LW8" s="1" t="s">
        <v>537</v>
      </c>
      <c r="LX8" s="1"/>
      <c r="LY8" s="48"/>
      <c r="LZ8" s="1" t="s">
        <v>1091</v>
      </c>
      <c r="MA8" s="1" t="s">
        <v>541</v>
      </c>
      <c r="MB8" s="1" t="s">
        <v>1104</v>
      </c>
      <c r="MC8" s="48"/>
      <c r="MD8" s="41" t="s">
        <v>835</v>
      </c>
      <c r="ME8" s="41" t="s">
        <v>836</v>
      </c>
      <c r="MF8" s="41" t="s">
        <v>831</v>
      </c>
      <c r="MG8" s="41" t="s">
        <v>837</v>
      </c>
      <c r="MH8" s="48"/>
      <c r="MI8" s="12" t="s">
        <v>541</v>
      </c>
      <c r="MJ8" s="12" t="s">
        <v>541</v>
      </c>
      <c r="MK8" s="12" t="s">
        <v>537</v>
      </c>
      <c r="ML8" s="12" t="s">
        <v>537</v>
      </c>
      <c r="MM8" s="12" t="s">
        <v>541</v>
      </c>
      <c r="MN8" s="12" t="s">
        <v>541</v>
      </c>
      <c r="MO8" s="12" t="s">
        <v>537</v>
      </c>
      <c r="MP8" s="12" t="s">
        <v>537</v>
      </c>
      <c r="MQ8" s="12" t="s">
        <v>537</v>
      </c>
      <c r="MR8" s="12" t="s">
        <v>537</v>
      </c>
      <c r="MS8" s="12"/>
      <c r="MT8" s="1" t="s">
        <v>952</v>
      </c>
      <c r="MU8" s="1" t="s">
        <v>79</v>
      </c>
      <c r="MV8" s="1" t="s">
        <v>700</v>
      </c>
      <c r="MW8" s="1" t="s">
        <v>980</v>
      </c>
      <c r="MX8" s="1" t="s">
        <v>701</v>
      </c>
      <c r="MY8" s="1" t="s">
        <v>981</v>
      </c>
      <c r="MZ8" s="1" t="s">
        <v>703</v>
      </c>
      <c r="NA8" s="1" t="s">
        <v>982</v>
      </c>
      <c r="NB8" s="1" t="s">
        <v>963</v>
      </c>
      <c r="NC8" s="1" t="s">
        <v>983</v>
      </c>
      <c r="ND8" s="1" t="s">
        <v>707</v>
      </c>
      <c r="NE8" s="1" t="s">
        <v>984</v>
      </c>
      <c r="NF8" s="1" t="s">
        <v>705</v>
      </c>
      <c r="NG8" s="1" t="s">
        <v>985</v>
      </c>
      <c r="NH8" s="1" t="s">
        <v>704</v>
      </c>
      <c r="NI8" s="1" t="s">
        <v>986</v>
      </c>
      <c r="NJ8" s="1" t="s">
        <v>706</v>
      </c>
      <c r="NK8" s="1" t="s">
        <v>987</v>
      </c>
      <c r="NL8" s="1" t="s">
        <v>867</v>
      </c>
      <c r="NM8" s="1" t="s">
        <v>988</v>
      </c>
      <c r="NN8" s="1"/>
      <c r="NO8" s="1"/>
      <c r="NP8" s="1"/>
      <c r="NQ8" s="1"/>
    </row>
    <row r="9" spans="1:381" s="18" customFormat="1" ht="75" customHeight="1" x14ac:dyDescent="0.25">
      <c r="A9" s="17">
        <v>5</v>
      </c>
      <c r="B9" s="5" t="s">
        <v>1124</v>
      </c>
      <c r="C9" s="16" t="s">
        <v>41</v>
      </c>
      <c r="D9" s="5">
        <v>50</v>
      </c>
      <c r="E9" s="16" t="s">
        <v>82</v>
      </c>
      <c r="F9" s="23" t="s">
        <v>100</v>
      </c>
      <c r="G9" s="2" t="s">
        <v>85</v>
      </c>
      <c r="H9" s="2"/>
      <c r="I9" s="2"/>
      <c r="J9" s="36"/>
      <c r="K9" s="2"/>
      <c r="L9" s="41" t="s">
        <v>163</v>
      </c>
      <c r="M9" s="41">
        <v>50300</v>
      </c>
      <c r="N9" s="41" t="s">
        <v>181</v>
      </c>
      <c r="O9" s="41" t="s">
        <v>478</v>
      </c>
      <c r="P9" s="48"/>
      <c r="Q9" s="26">
        <v>87773</v>
      </c>
      <c r="R9" s="26">
        <v>1562.46</v>
      </c>
      <c r="S9" s="26">
        <v>56.18</v>
      </c>
      <c r="T9" s="1">
        <v>95</v>
      </c>
      <c r="U9" s="28">
        <v>12.6</v>
      </c>
      <c r="V9" s="109">
        <v>8.16</v>
      </c>
      <c r="W9" s="14">
        <v>21010</v>
      </c>
      <c r="X9" s="40">
        <v>1</v>
      </c>
      <c r="Y9" s="1" t="s">
        <v>139</v>
      </c>
      <c r="Z9" s="1" t="s">
        <v>541</v>
      </c>
      <c r="AA9" s="1" t="s">
        <v>541</v>
      </c>
      <c r="AB9" s="111">
        <v>13.06</v>
      </c>
      <c r="AC9" s="112">
        <v>928.64</v>
      </c>
      <c r="AD9" s="16">
        <v>11</v>
      </c>
      <c r="AE9" s="16">
        <v>3867</v>
      </c>
      <c r="AF9" s="16">
        <v>2691</v>
      </c>
      <c r="AG9" s="16">
        <v>36</v>
      </c>
      <c r="AH9" s="16">
        <v>121</v>
      </c>
      <c r="AI9" s="16">
        <v>4</v>
      </c>
      <c r="AJ9" s="112">
        <v>76.319999999999993</v>
      </c>
      <c r="AK9" s="139">
        <v>7.94</v>
      </c>
      <c r="AL9" s="91">
        <v>53</v>
      </c>
      <c r="AM9" s="91">
        <v>54</v>
      </c>
      <c r="AN9" s="91">
        <v>33</v>
      </c>
      <c r="AO9" s="16">
        <v>31</v>
      </c>
      <c r="AP9" s="41">
        <v>535</v>
      </c>
      <c r="AQ9" s="41">
        <v>46</v>
      </c>
      <c r="AR9" s="41">
        <v>1</v>
      </c>
      <c r="AS9" s="41">
        <v>33</v>
      </c>
      <c r="AT9" s="41">
        <v>721</v>
      </c>
      <c r="AU9" s="41">
        <v>534</v>
      </c>
      <c r="AV9" s="41">
        <v>131</v>
      </c>
      <c r="AW9" s="41">
        <v>334</v>
      </c>
      <c r="AX9" s="41">
        <v>180</v>
      </c>
      <c r="AY9" s="48"/>
      <c r="AZ9" s="2">
        <v>1</v>
      </c>
      <c r="BA9" s="43">
        <v>44288</v>
      </c>
      <c r="BB9" s="2">
        <v>2021</v>
      </c>
      <c r="BC9" s="43">
        <v>44288</v>
      </c>
      <c r="BD9" s="2">
        <v>2021</v>
      </c>
      <c r="BE9" s="28"/>
      <c r="BF9" s="28"/>
      <c r="BG9" s="67">
        <v>45385</v>
      </c>
      <c r="BH9" s="28">
        <v>2024</v>
      </c>
      <c r="BI9" s="28">
        <v>12</v>
      </c>
      <c r="BJ9" s="12" t="s">
        <v>129</v>
      </c>
      <c r="BK9" s="48"/>
      <c r="BL9" s="7" t="s">
        <v>799</v>
      </c>
      <c r="BM9" s="7" t="s">
        <v>820</v>
      </c>
      <c r="BN9" s="16">
        <v>1</v>
      </c>
      <c r="BO9" s="94">
        <v>1</v>
      </c>
      <c r="BP9" s="95" t="s">
        <v>533</v>
      </c>
      <c r="BQ9" s="95" t="s">
        <v>536</v>
      </c>
      <c r="BR9" s="95" t="s">
        <v>541</v>
      </c>
      <c r="BS9" s="95" t="s">
        <v>95</v>
      </c>
      <c r="BT9" s="95" t="s">
        <v>548</v>
      </c>
      <c r="BU9" s="94">
        <v>14</v>
      </c>
      <c r="BV9" s="95" t="s">
        <v>537</v>
      </c>
      <c r="BW9" s="95" t="s">
        <v>550</v>
      </c>
      <c r="BX9" s="94">
        <v>12</v>
      </c>
      <c r="BY9" s="28" t="s">
        <v>557</v>
      </c>
      <c r="BZ9" s="16" t="s">
        <v>580</v>
      </c>
      <c r="CA9" s="16">
        <v>1</v>
      </c>
      <c r="CB9" s="95" t="s">
        <v>584</v>
      </c>
      <c r="CC9" s="95" t="s">
        <v>596</v>
      </c>
      <c r="CD9" s="16"/>
      <c r="CE9" s="16"/>
      <c r="CF9" s="16"/>
      <c r="CG9" s="16"/>
      <c r="CH9" s="16"/>
      <c r="CI9" s="16"/>
      <c r="CJ9" s="16"/>
      <c r="CK9" s="16"/>
      <c r="CL9" s="16"/>
      <c r="CM9" s="16"/>
      <c r="CN9" s="16"/>
      <c r="CO9" s="16"/>
      <c r="CP9" s="16"/>
      <c r="CQ9" s="16"/>
      <c r="CR9" s="16"/>
      <c r="CS9" s="91"/>
      <c r="CT9" s="91"/>
      <c r="CU9" s="91"/>
      <c r="CV9" s="91"/>
      <c r="CW9" s="91"/>
      <c r="CX9" s="91"/>
      <c r="CY9" s="91"/>
      <c r="CZ9" s="91"/>
      <c r="DA9" s="91"/>
      <c r="DB9" s="91"/>
      <c r="DC9" s="91"/>
      <c r="DD9" s="91"/>
      <c r="DE9" s="91"/>
      <c r="DF9" s="91"/>
      <c r="DG9" s="48"/>
      <c r="DH9" s="12" t="s">
        <v>605</v>
      </c>
      <c r="DI9" s="12"/>
      <c r="DJ9" s="16"/>
      <c r="DK9" s="16"/>
      <c r="DL9" s="16"/>
      <c r="DM9" s="16"/>
      <c r="DN9" s="16"/>
      <c r="DO9" s="16"/>
      <c r="DP9" s="16"/>
      <c r="DQ9" s="16"/>
      <c r="DR9" s="16"/>
      <c r="DS9" s="16"/>
      <c r="DT9" s="16"/>
      <c r="DU9" s="16"/>
      <c r="DV9" s="91"/>
      <c r="DW9" s="91"/>
      <c r="DX9" s="91"/>
      <c r="DY9" s="91"/>
      <c r="DZ9" s="91"/>
      <c r="EA9" s="91"/>
      <c r="EB9" s="91"/>
      <c r="EC9" s="91"/>
      <c r="ED9" s="91"/>
      <c r="EE9" s="91"/>
      <c r="EF9" s="91"/>
      <c r="EG9" s="12" t="s">
        <v>541</v>
      </c>
      <c r="EH9" s="12" t="s">
        <v>541</v>
      </c>
      <c r="EI9" s="12" t="s">
        <v>537</v>
      </c>
      <c r="EJ9" s="12" t="s">
        <v>541</v>
      </c>
      <c r="EK9" s="48"/>
      <c r="EL9" s="16">
        <v>193707.96000000002</v>
      </c>
      <c r="EM9" s="60"/>
      <c r="EN9" s="60">
        <v>100000</v>
      </c>
      <c r="EO9" s="60"/>
      <c r="EP9" s="77"/>
      <c r="EQ9" s="77"/>
      <c r="ER9" s="79">
        <v>93707.96</v>
      </c>
      <c r="ES9" s="74">
        <v>2021</v>
      </c>
      <c r="ET9" s="74"/>
      <c r="EU9" s="60"/>
      <c r="EV9" s="1" t="s">
        <v>537</v>
      </c>
      <c r="EW9" s="1" t="s">
        <v>541</v>
      </c>
      <c r="EX9" s="1" t="s">
        <v>537</v>
      </c>
      <c r="EY9" s="1" t="s">
        <v>537</v>
      </c>
      <c r="EZ9" s="1" t="s">
        <v>537</v>
      </c>
      <c r="FA9" s="1" t="s">
        <v>537</v>
      </c>
      <c r="FB9" s="1" t="s">
        <v>541</v>
      </c>
      <c r="FC9" s="1" t="s">
        <v>541</v>
      </c>
      <c r="FD9" s="1" t="s">
        <v>537</v>
      </c>
      <c r="FE9" s="1" t="s">
        <v>537</v>
      </c>
      <c r="FF9" s="1" t="s">
        <v>537</v>
      </c>
      <c r="FG9" s="1" t="s">
        <v>537</v>
      </c>
      <c r="FH9" s="48"/>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9">
        <f>[1]Feuil1!J9</f>
        <v>45</v>
      </c>
      <c r="IP9" s="9">
        <f>[1]Feuil1!K9</f>
        <v>18</v>
      </c>
      <c r="IQ9" s="9">
        <f>[1]Feuil1!L9</f>
        <v>40</v>
      </c>
      <c r="IR9" s="9"/>
      <c r="IS9" s="9"/>
      <c r="IT9" s="9"/>
      <c r="IU9" s="9"/>
      <c r="IV9" s="9"/>
      <c r="IW9" s="9"/>
      <c r="IX9" s="9"/>
      <c r="IY9" s="9"/>
      <c r="IZ9" s="9"/>
      <c r="JA9" s="9"/>
      <c r="JB9" s="9"/>
      <c r="JC9" s="9"/>
      <c r="JD9" s="9"/>
      <c r="JE9" s="9"/>
      <c r="JF9" s="9"/>
      <c r="JG9" s="9"/>
      <c r="JH9" s="9"/>
      <c r="JI9" s="9"/>
      <c r="JJ9" s="9"/>
      <c r="JK9" s="9"/>
      <c r="JL9" s="9"/>
      <c r="JM9" s="9"/>
      <c r="JN9" s="9"/>
      <c r="JO9" s="9"/>
      <c r="JP9" s="63"/>
      <c r="JQ9" s="63"/>
      <c r="JR9" s="9"/>
      <c r="JS9" s="9"/>
      <c r="JT9" s="9"/>
      <c r="JU9" s="9"/>
      <c r="JV9" s="9"/>
      <c r="JW9" s="9"/>
      <c r="JX9" s="9"/>
      <c r="JY9" s="9"/>
      <c r="JZ9" s="9"/>
      <c r="KA9" s="9"/>
      <c r="KB9" s="9"/>
      <c r="KC9" s="9"/>
      <c r="KD9" s="9"/>
      <c r="KE9" s="9"/>
      <c r="KF9" s="9"/>
      <c r="KG9" s="9"/>
      <c r="KH9" s="9"/>
      <c r="KI9" s="9"/>
      <c r="KJ9" s="9"/>
      <c r="KK9" s="9"/>
      <c r="KL9" s="9"/>
      <c r="KM9" s="9"/>
      <c r="KN9" s="9"/>
      <c r="KO9" s="9"/>
      <c r="KP9" s="9"/>
      <c r="KQ9" s="48"/>
      <c r="KR9" s="9">
        <v>157</v>
      </c>
      <c r="KS9" s="9">
        <v>22</v>
      </c>
      <c r="KT9" s="16"/>
      <c r="KU9" s="16"/>
      <c r="KV9" s="16"/>
      <c r="KW9" s="16"/>
      <c r="KX9" s="48"/>
      <c r="KY9" s="1" t="s">
        <v>541</v>
      </c>
      <c r="KZ9" s="1" t="s">
        <v>890</v>
      </c>
      <c r="LA9" s="1" t="s">
        <v>537</v>
      </c>
      <c r="LB9" s="1"/>
      <c r="LC9" s="1" t="s">
        <v>537</v>
      </c>
      <c r="LD9" s="1"/>
      <c r="LE9" s="1" t="s">
        <v>541</v>
      </c>
      <c r="LF9" s="1" t="s">
        <v>891</v>
      </c>
      <c r="LG9" s="1" t="s">
        <v>541</v>
      </c>
      <c r="LH9" s="1" t="s">
        <v>892</v>
      </c>
      <c r="LI9" s="1" t="s">
        <v>537</v>
      </c>
      <c r="LJ9" s="1"/>
      <c r="LK9" s="1" t="s">
        <v>537</v>
      </c>
      <c r="LL9" s="1"/>
      <c r="LM9" s="1" t="s">
        <v>537</v>
      </c>
      <c r="LN9" s="1"/>
      <c r="LO9" s="1" t="s">
        <v>537</v>
      </c>
      <c r="LP9" s="1"/>
      <c r="LQ9" s="1" t="s">
        <v>537</v>
      </c>
      <c r="LR9" s="1"/>
      <c r="LS9" s="1" t="s">
        <v>537</v>
      </c>
      <c r="LT9" s="1"/>
      <c r="LU9" s="1" t="s">
        <v>537</v>
      </c>
      <c r="LV9" s="1"/>
      <c r="LW9" s="1" t="s">
        <v>537</v>
      </c>
      <c r="LX9" s="1"/>
      <c r="LY9" s="48"/>
      <c r="LZ9" s="1" t="s">
        <v>1092</v>
      </c>
      <c r="MA9" s="1" t="s">
        <v>537</v>
      </c>
      <c r="MB9" s="1"/>
      <c r="MC9" s="48"/>
      <c r="MD9" s="41"/>
      <c r="ME9" s="41"/>
      <c r="MF9" s="41"/>
      <c r="MG9" s="41"/>
      <c r="MH9" s="48"/>
      <c r="MI9" s="12" t="s">
        <v>541</v>
      </c>
      <c r="MJ9" s="12" t="s">
        <v>541</v>
      </c>
      <c r="MK9" s="12" t="s">
        <v>537</v>
      </c>
      <c r="ML9" s="12" t="s">
        <v>537</v>
      </c>
      <c r="MM9" s="12" t="s">
        <v>537</v>
      </c>
      <c r="MN9" s="12" t="s">
        <v>541</v>
      </c>
      <c r="MO9" s="12" t="s">
        <v>537</v>
      </c>
      <c r="MP9" s="12" t="s">
        <v>537</v>
      </c>
      <c r="MQ9" s="12" t="s">
        <v>537</v>
      </c>
      <c r="MR9" s="12" t="s">
        <v>537</v>
      </c>
      <c r="MS9" s="12"/>
      <c r="MT9" s="1" t="s">
        <v>952</v>
      </c>
      <c r="MU9" s="1" t="s">
        <v>989</v>
      </c>
      <c r="MV9" s="1"/>
      <c r="MW9" s="1"/>
      <c r="MX9" s="1"/>
      <c r="MY9" s="1"/>
      <c r="MZ9" s="1"/>
      <c r="NA9" s="1"/>
      <c r="NB9" s="1"/>
      <c r="NC9" s="1"/>
      <c r="ND9" s="1"/>
      <c r="NE9" s="1"/>
      <c r="NF9" s="1"/>
      <c r="NG9" s="1"/>
      <c r="NH9" s="1"/>
      <c r="NI9" s="1"/>
      <c r="NJ9" s="1"/>
      <c r="NK9" s="1"/>
      <c r="NL9" s="1"/>
      <c r="NM9" s="1"/>
      <c r="NN9" s="1"/>
      <c r="NO9" s="1"/>
      <c r="NP9" s="1"/>
      <c r="NQ9" s="1"/>
    </row>
    <row r="10" spans="1:381" s="18" customFormat="1" ht="60" customHeight="1" x14ac:dyDescent="0.25">
      <c r="A10" s="17">
        <v>6</v>
      </c>
      <c r="B10" s="5" t="s">
        <v>1125</v>
      </c>
      <c r="C10" s="16" t="s">
        <v>41</v>
      </c>
      <c r="D10" s="5">
        <v>27</v>
      </c>
      <c r="E10" s="16" t="s">
        <v>80</v>
      </c>
      <c r="F10" s="23" t="s">
        <v>101</v>
      </c>
      <c r="G10" s="2" t="s">
        <v>85</v>
      </c>
      <c r="H10" s="2"/>
      <c r="I10" s="2"/>
      <c r="J10" s="2"/>
      <c r="K10" s="2"/>
      <c r="L10" s="41" t="s">
        <v>164</v>
      </c>
      <c r="M10" s="41">
        <v>27400</v>
      </c>
      <c r="N10" s="41" t="s">
        <v>182</v>
      </c>
      <c r="O10" s="41" t="s">
        <v>479</v>
      </c>
      <c r="P10" s="48"/>
      <c r="Q10" s="26">
        <v>101550</v>
      </c>
      <c r="R10" s="26">
        <v>477.68</v>
      </c>
      <c r="S10" s="26">
        <v>212.59</v>
      </c>
      <c r="T10" s="1">
        <v>59</v>
      </c>
      <c r="U10" s="28">
        <v>14</v>
      </c>
      <c r="V10" s="109">
        <v>12.35</v>
      </c>
      <c r="W10" s="14">
        <v>22870</v>
      </c>
      <c r="X10" s="40">
        <v>4</v>
      </c>
      <c r="Y10" s="1" t="s">
        <v>140</v>
      </c>
      <c r="Z10" s="1" t="s">
        <v>541</v>
      </c>
      <c r="AA10" s="1" t="s">
        <v>541</v>
      </c>
      <c r="AB10" s="111">
        <v>5.57</v>
      </c>
      <c r="AC10" s="112">
        <v>575.74</v>
      </c>
      <c r="AD10" s="16">
        <v>1</v>
      </c>
      <c r="AE10" s="16">
        <v>282</v>
      </c>
      <c r="AF10" s="16">
        <v>218</v>
      </c>
      <c r="AG10" s="16">
        <v>5</v>
      </c>
      <c r="AH10" s="16">
        <v>14</v>
      </c>
      <c r="AI10" s="16">
        <v>6</v>
      </c>
      <c r="AJ10" s="112">
        <v>37.549999999999997</v>
      </c>
      <c r="AK10" s="139">
        <v>2.72</v>
      </c>
      <c r="AL10" s="91">
        <v>52</v>
      </c>
      <c r="AM10" s="91">
        <v>54</v>
      </c>
      <c r="AN10" s="91">
        <v>28</v>
      </c>
      <c r="AO10" s="16">
        <v>21</v>
      </c>
      <c r="AP10" s="41">
        <v>151</v>
      </c>
      <c r="AQ10" s="41">
        <v>21</v>
      </c>
      <c r="AR10" s="41">
        <v>0</v>
      </c>
      <c r="AS10" s="41">
        <v>2</v>
      </c>
      <c r="AT10" s="41">
        <v>5</v>
      </c>
      <c r="AU10" s="41">
        <v>10</v>
      </c>
      <c r="AV10" s="41">
        <v>0</v>
      </c>
      <c r="AW10" s="41">
        <v>8</v>
      </c>
      <c r="AX10" s="41">
        <v>1</v>
      </c>
      <c r="AY10" s="48"/>
      <c r="AZ10" s="2">
        <v>2</v>
      </c>
      <c r="BA10" s="43">
        <v>44288</v>
      </c>
      <c r="BB10" s="2">
        <v>2021</v>
      </c>
      <c r="BC10" s="43">
        <v>44288</v>
      </c>
      <c r="BD10" s="2">
        <v>2021</v>
      </c>
      <c r="BE10" s="67">
        <v>45562</v>
      </c>
      <c r="BF10" s="28">
        <v>2024</v>
      </c>
      <c r="BG10" s="67">
        <v>45385</v>
      </c>
      <c r="BH10" s="28">
        <v>2024</v>
      </c>
      <c r="BI10" s="28">
        <v>7</v>
      </c>
      <c r="BJ10" s="12" t="s">
        <v>129</v>
      </c>
      <c r="BK10" s="48"/>
      <c r="BL10" s="7" t="s">
        <v>800</v>
      </c>
      <c r="BM10" s="7" t="s">
        <v>820</v>
      </c>
      <c r="BN10" s="16">
        <v>1.25</v>
      </c>
      <c r="BO10" s="94">
        <v>1</v>
      </c>
      <c r="BP10" s="95" t="s">
        <v>533</v>
      </c>
      <c r="BQ10" s="95" t="s">
        <v>538</v>
      </c>
      <c r="BR10" s="95" t="s">
        <v>537</v>
      </c>
      <c r="BS10" s="95" t="s">
        <v>545</v>
      </c>
      <c r="BT10" s="95" t="s">
        <v>548</v>
      </c>
      <c r="BU10" s="94">
        <v>37</v>
      </c>
      <c r="BV10" s="95" t="s">
        <v>537</v>
      </c>
      <c r="BW10" s="95" t="s">
        <v>550</v>
      </c>
      <c r="BX10" s="94">
        <v>24</v>
      </c>
      <c r="BY10" s="28" t="s">
        <v>558</v>
      </c>
      <c r="BZ10" s="16" t="s">
        <v>581</v>
      </c>
      <c r="CA10" s="16">
        <v>4</v>
      </c>
      <c r="CB10" s="95" t="s">
        <v>583</v>
      </c>
      <c r="CC10" s="95" t="s">
        <v>596</v>
      </c>
      <c r="CD10" s="16">
        <v>19</v>
      </c>
      <c r="CE10" s="16">
        <v>5</v>
      </c>
      <c r="CF10" s="16">
        <v>5</v>
      </c>
      <c r="CG10" s="16">
        <v>2</v>
      </c>
      <c r="CH10" s="16">
        <v>1</v>
      </c>
      <c r="CI10" s="16">
        <v>0</v>
      </c>
      <c r="CJ10" s="16">
        <v>0</v>
      </c>
      <c r="CK10" s="16">
        <v>0</v>
      </c>
      <c r="CL10" s="16">
        <v>0</v>
      </c>
      <c r="CM10" s="16">
        <v>1</v>
      </c>
      <c r="CN10" s="16">
        <v>0</v>
      </c>
      <c r="CO10" s="16">
        <v>0</v>
      </c>
      <c r="CP10" s="16">
        <v>1</v>
      </c>
      <c r="CQ10" s="16">
        <v>2</v>
      </c>
      <c r="CR10" s="16">
        <v>2</v>
      </c>
      <c r="CS10" s="91">
        <v>26.315789473684209</v>
      </c>
      <c r="CT10" s="91">
        <v>26.315789473684209</v>
      </c>
      <c r="CU10" s="91">
        <v>10.526315789473685</v>
      </c>
      <c r="CV10" s="91">
        <v>5.2631578947368425</v>
      </c>
      <c r="CW10" s="91">
        <v>0</v>
      </c>
      <c r="CX10" s="91">
        <v>0</v>
      </c>
      <c r="CY10" s="91">
        <v>0</v>
      </c>
      <c r="CZ10" s="91">
        <v>0</v>
      </c>
      <c r="DA10" s="91">
        <v>5.2631578947368425</v>
      </c>
      <c r="DB10" s="91">
        <v>0</v>
      </c>
      <c r="DC10" s="91">
        <v>0</v>
      </c>
      <c r="DD10" s="91">
        <v>5.2631578947368425</v>
      </c>
      <c r="DE10" s="91">
        <v>10.526315789473685</v>
      </c>
      <c r="DF10" s="91">
        <v>10.526315789473685</v>
      </c>
      <c r="DG10" s="48"/>
      <c r="DH10" s="12" t="s">
        <v>606</v>
      </c>
      <c r="DI10" s="12" t="s">
        <v>607</v>
      </c>
      <c r="DJ10" s="16">
        <v>3</v>
      </c>
      <c r="DK10" s="16">
        <v>0</v>
      </c>
      <c r="DL10" s="16">
        <v>7</v>
      </c>
      <c r="DM10" s="16">
        <v>3</v>
      </c>
      <c r="DN10" s="16">
        <v>4</v>
      </c>
      <c r="DO10" s="16">
        <v>1</v>
      </c>
      <c r="DP10" s="16">
        <v>4</v>
      </c>
      <c r="DQ10" s="16">
        <v>1</v>
      </c>
      <c r="DR10" s="16">
        <v>0</v>
      </c>
      <c r="DS10" s="16">
        <v>3</v>
      </c>
      <c r="DT10" s="16">
        <v>0</v>
      </c>
      <c r="DU10" s="16">
        <v>26</v>
      </c>
      <c r="DV10" s="91">
        <v>11.538461538461538</v>
      </c>
      <c r="DW10" s="91">
        <v>0</v>
      </c>
      <c r="DX10" s="91">
        <v>26.923076923076923</v>
      </c>
      <c r="DY10" s="91">
        <v>11.538461538461538</v>
      </c>
      <c r="DZ10" s="91">
        <v>15.384615384615385</v>
      </c>
      <c r="EA10" s="91">
        <v>3.8461538461538463</v>
      </c>
      <c r="EB10" s="91">
        <v>15.384615384615385</v>
      </c>
      <c r="EC10" s="91">
        <v>3.8461538461538463</v>
      </c>
      <c r="ED10" s="91">
        <v>0</v>
      </c>
      <c r="EE10" s="91">
        <v>11.538461538461538</v>
      </c>
      <c r="EF10" s="91">
        <v>0</v>
      </c>
      <c r="EG10" s="12" t="s">
        <v>541</v>
      </c>
      <c r="EH10" s="12" t="s">
        <v>541</v>
      </c>
      <c r="EI10" s="12" t="s">
        <v>541</v>
      </c>
      <c r="EJ10" s="12" t="s">
        <v>541</v>
      </c>
      <c r="EK10" s="48"/>
      <c r="EL10" s="16">
        <v>277132.58</v>
      </c>
      <c r="EM10" s="60"/>
      <c r="EN10" s="60">
        <v>92278.58</v>
      </c>
      <c r="EO10" s="75">
        <v>92154</v>
      </c>
      <c r="EP10" s="77">
        <v>2023</v>
      </c>
      <c r="EQ10" s="77">
        <v>3</v>
      </c>
      <c r="ER10" s="79"/>
      <c r="ES10" s="74"/>
      <c r="ET10" s="74"/>
      <c r="EU10" s="60">
        <v>92700</v>
      </c>
      <c r="EV10" s="1" t="s">
        <v>537</v>
      </c>
      <c r="EW10" s="1" t="s">
        <v>537</v>
      </c>
      <c r="EX10" s="1" t="s">
        <v>537</v>
      </c>
      <c r="EY10" s="1" t="s">
        <v>537</v>
      </c>
      <c r="EZ10" s="1" t="s">
        <v>537</v>
      </c>
      <c r="FA10" s="1" t="s">
        <v>537</v>
      </c>
      <c r="FB10" s="1" t="s">
        <v>537</v>
      </c>
      <c r="FC10" s="1" t="s">
        <v>537</v>
      </c>
      <c r="FD10" s="1" t="s">
        <v>537</v>
      </c>
      <c r="FE10" s="1" t="s">
        <v>537</v>
      </c>
      <c r="FF10" s="1" t="s">
        <v>537</v>
      </c>
      <c r="FG10" s="1" t="s">
        <v>537</v>
      </c>
      <c r="FH10" s="48"/>
      <c r="FI10" s="16"/>
      <c r="FJ10" s="16"/>
      <c r="FK10" s="16"/>
      <c r="FL10" s="16"/>
      <c r="FM10" s="16"/>
      <c r="FN10" s="16"/>
      <c r="FO10" s="16"/>
      <c r="FP10" s="16"/>
      <c r="FQ10" s="16">
        <v>0</v>
      </c>
      <c r="FR10" s="16">
        <v>100</v>
      </c>
      <c r="FS10" s="16">
        <v>0</v>
      </c>
      <c r="FT10" s="16"/>
      <c r="FU10" s="16"/>
      <c r="FV10" s="16"/>
      <c r="FW10" s="16"/>
      <c r="FX10" s="16"/>
      <c r="FY10" s="16"/>
      <c r="FZ10" s="16"/>
      <c r="GA10" s="16"/>
      <c r="GB10" s="16"/>
      <c r="GC10" s="16"/>
      <c r="GD10" s="16"/>
      <c r="GE10" s="16">
        <v>200</v>
      </c>
      <c r="GF10" s="16">
        <v>400</v>
      </c>
      <c r="GG10" s="16">
        <v>0</v>
      </c>
      <c r="GH10" s="16"/>
      <c r="GI10" s="16"/>
      <c r="GJ10" s="16"/>
      <c r="GK10" s="16"/>
      <c r="GL10" s="16"/>
      <c r="GM10" s="16"/>
      <c r="GN10" s="16">
        <v>50</v>
      </c>
      <c r="GO10" s="16">
        <v>200</v>
      </c>
      <c r="GP10" s="16">
        <v>0</v>
      </c>
      <c r="GQ10" s="16"/>
      <c r="GR10" s="16"/>
      <c r="GS10" s="16"/>
      <c r="GT10" s="16">
        <v>0</v>
      </c>
      <c r="GU10" s="16">
        <v>150</v>
      </c>
      <c r="GV10" s="16">
        <v>0</v>
      </c>
      <c r="GW10" s="16"/>
      <c r="GX10" s="16"/>
      <c r="GY10" s="16"/>
      <c r="GZ10" s="16"/>
      <c r="HA10" s="16"/>
      <c r="HB10" s="16"/>
      <c r="HC10" s="16"/>
      <c r="HD10" s="16"/>
      <c r="HE10" s="16"/>
      <c r="HF10" s="16"/>
      <c r="HG10" s="16"/>
      <c r="HH10" s="16">
        <v>35.57</v>
      </c>
      <c r="HI10" s="16">
        <v>35</v>
      </c>
      <c r="HJ10" s="16">
        <v>1</v>
      </c>
      <c r="HK10" s="16"/>
      <c r="HL10" s="16"/>
      <c r="HM10" s="16"/>
      <c r="HN10" s="16">
        <v>15</v>
      </c>
      <c r="HO10" s="16">
        <v>50</v>
      </c>
      <c r="HP10" s="16">
        <v>0</v>
      </c>
      <c r="HQ10" s="16"/>
      <c r="HR10" s="16"/>
      <c r="HS10" s="16"/>
      <c r="HT10" s="16"/>
      <c r="HU10" s="16"/>
      <c r="HV10" s="16"/>
      <c r="HW10" s="16">
        <v>2.8</v>
      </c>
      <c r="HX10" s="16">
        <v>5</v>
      </c>
      <c r="HY10" s="16">
        <v>0</v>
      </c>
      <c r="HZ10" s="16"/>
      <c r="IA10" s="16"/>
      <c r="IB10" s="16"/>
      <c r="IC10" s="16">
        <v>0</v>
      </c>
      <c r="ID10" s="16">
        <v>5</v>
      </c>
      <c r="IE10" s="16">
        <v>0</v>
      </c>
      <c r="IF10" s="16">
        <v>0</v>
      </c>
      <c r="IG10" s="16">
        <v>3</v>
      </c>
      <c r="IH10" s="16">
        <v>0</v>
      </c>
      <c r="II10" s="16"/>
      <c r="IJ10" s="16"/>
      <c r="IK10" s="16"/>
      <c r="IL10" s="16"/>
      <c r="IM10" s="16"/>
      <c r="IN10" s="16"/>
      <c r="IO10" s="9">
        <f>[1]Feuil1!J10</f>
        <v>59</v>
      </c>
      <c r="IP10" s="9">
        <f>[1]Feuil1!K10</f>
        <v>18</v>
      </c>
      <c r="IQ10" s="9">
        <f>[1]Feuil1!L10</f>
        <v>30</v>
      </c>
      <c r="IR10" s="9">
        <v>100</v>
      </c>
      <c r="IS10" s="9">
        <v>36.6</v>
      </c>
      <c r="IT10" s="9">
        <v>23.6</v>
      </c>
      <c r="IU10" s="9"/>
      <c r="IV10" s="9"/>
      <c r="IW10" s="9"/>
      <c r="IX10" s="9"/>
      <c r="IY10" s="9"/>
      <c r="IZ10" s="9"/>
      <c r="JA10" s="9"/>
      <c r="JB10" s="9"/>
      <c r="JC10" s="9"/>
      <c r="JD10" s="9"/>
      <c r="JE10" s="9">
        <v>10</v>
      </c>
      <c r="JF10" s="9">
        <v>50</v>
      </c>
      <c r="JG10" s="9">
        <v>0</v>
      </c>
      <c r="JH10" s="9"/>
      <c r="JI10" s="9"/>
      <c r="JJ10" s="9"/>
      <c r="JK10" s="9"/>
      <c r="JL10" s="9"/>
      <c r="JM10" s="9"/>
      <c r="JN10" s="9"/>
      <c r="JO10" s="9"/>
      <c r="JP10" s="63"/>
      <c r="JQ10" s="63"/>
      <c r="JR10" s="9"/>
      <c r="JS10" s="9"/>
      <c r="JT10" s="9"/>
      <c r="JU10" s="9"/>
      <c r="JV10" s="9"/>
      <c r="JW10" s="9"/>
      <c r="JX10" s="9"/>
      <c r="JY10" s="9">
        <v>14</v>
      </c>
      <c r="JZ10" s="9">
        <v>20</v>
      </c>
      <c r="KA10" s="65">
        <v>0</v>
      </c>
      <c r="KB10" s="9"/>
      <c r="KC10" s="9"/>
      <c r="KD10" s="9"/>
      <c r="KE10" s="9"/>
      <c r="KF10" s="9"/>
      <c r="KG10" s="9"/>
      <c r="KH10" s="9">
        <v>0</v>
      </c>
      <c r="KI10" s="9">
        <v>50</v>
      </c>
      <c r="KJ10" s="9">
        <v>0</v>
      </c>
      <c r="KK10" s="9"/>
      <c r="KL10" s="9"/>
      <c r="KM10" s="9"/>
      <c r="KN10" s="9"/>
      <c r="KO10" s="9"/>
      <c r="KP10" s="9"/>
      <c r="KQ10" s="48"/>
      <c r="KR10" s="9">
        <v>137</v>
      </c>
      <c r="KS10" s="9">
        <v>59</v>
      </c>
      <c r="KT10" s="16">
        <v>1</v>
      </c>
      <c r="KU10" s="16">
        <v>6</v>
      </c>
      <c r="KV10" s="16">
        <v>8</v>
      </c>
      <c r="KW10" s="16"/>
      <c r="KX10" s="48"/>
      <c r="KY10" s="1" t="s">
        <v>541</v>
      </c>
      <c r="KZ10" s="1" t="s">
        <v>893</v>
      </c>
      <c r="LA10" s="1" t="s">
        <v>537</v>
      </c>
      <c r="LB10" s="1"/>
      <c r="LC10" s="1" t="s">
        <v>537</v>
      </c>
      <c r="LD10" s="1"/>
      <c r="LE10" s="1" t="s">
        <v>541</v>
      </c>
      <c r="LF10" s="1" t="s">
        <v>894</v>
      </c>
      <c r="LG10" s="1" t="s">
        <v>541</v>
      </c>
      <c r="LH10" s="1" t="s">
        <v>895</v>
      </c>
      <c r="LI10" s="1" t="s">
        <v>537</v>
      </c>
      <c r="LJ10" s="1"/>
      <c r="LK10" s="1" t="s">
        <v>537</v>
      </c>
      <c r="LL10" s="1"/>
      <c r="LM10" s="1" t="s">
        <v>537</v>
      </c>
      <c r="LN10" s="1"/>
      <c r="LO10" s="1" t="s">
        <v>537</v>
      </c>
      <c r="LP10" s="1"/>
      <c r="LQ10" s="1" t="s">
        <v>537</v>
      </c>
      <c r="LR10" s="1"/>
      <c r="LS10" s="1" t="s">
        <v>537</v>
      </c>
      <c r="LT10" s="1"/>
      <c r="LU10" s="1" t="s">
        <v>537</v>
      </c>
      <c r="LV10" s="1"/>
      <c r="LW10" s="1" t="s">
        <v>537</v>
      </c>
      <c r="LX10" s="1"/>
      <c r="LY10" s="48"/>
      <c r="LZ10" s="1" t="s">
        <v>1093</v>
      </c>
      <c r="MA10" s="1" t="s">
        <v>541</v>
      </c>
      <c r="MB10" s="1" t="s">
        <v>1105</v>
      </c>
      <c r="MC10" s="48"/>
      <c r="MD10" s="41" t="s">
        <v>838</v>
      </c>
      <c r="ME10" s="41"/>
      <c r="MF10" s="41"/>
      <c r="MG10" s="41"/>
      <c r="MH10" s="48"/>
      <c r="MI10" s="12" t="s">
        <v>541</v>
      </c>
      <c r="MJ10" s="12" t="s">
        <v>541</v>
      </c>
      <c r="MK10" s="12" t="s">
        <v>541</v>
      </c>
      <c r="ML10" s="12" t="s">
        <v>537</v>
      </c>
      <c r="MM10" s="12" t="s">
        <v>541</v>
      </c>
      <c r="MN10" s="12" t="s">
        <v>541</v>
      </c>
      <c r="MO10" s="12" t="s">
        <v>541</v>
      </c>
      <c r="MP10" s="12" t="s">
        <v>537</v>
      </c>
      <c r="MQ10" s="12" t="s">
        <v>537</v>
      </c>
      <c r="MR10" s="12" t="s">
        <v>537</v>
      </c>
      <c r="MS10" s="12"/>
      <c r="MT10" s="1" t="s">
        <v>952</v>
      </c>
      <c r="MU10" s="1" t="s">
        <v>990</v>
      </c>
      <c r="MV10" s="1" t="s">
        <v>701</v>
      </c>
      <c r="MW10" s="1" t="s">
        <v>991</v>
      </c>
      <c r="MX10" s="1" t="s">
        <v>702</v>
      </c>
      <c r="MY10" s="1" t="s">
        <v>992</v>
      </c>
      <c r="MZ10" s="1" t="s">
        <v>705</v>
      </c>
      <c r="NA10" s="1" t="s">
        <v>993</v>
      </c>
      <c r="NB10" s="1" t="s">
        <v>704</v>
      </c>
      <c r="NC10" s="1" t="s">
        <v>994</v>
      </c>
      <c r="ND10" s="1" t="s">
        <v>706</v>
      </c>
      <c r="NE10" s="1" t="s">
        <v>995</v>
      </c>
      <c r="NF10" s="1"/>
      <c r="NG10" s="1"/>
      <c r="NH10" s="1"/>
      <c r="NI10" s="1"/>
      <c r="NJ10" s="1"/>
      <c r="NK10" s="1"/>
      <c r="NL10" s="1"/>
      <c r="NM10" s="1"/>
      <c r="NN10" s="1"/>
      <c r="NO10" s="1"/>
      <c r="NP10" s="1"/>
      <c r="NQ10" s="1"/>
    </row>
    <row r="11" spans="1:381" s="18" customFormat="1" ht="180" hidden="1" x14ac:dyDescent="0.25">
      <c r="A11" s="17">
        <v>7</v>
      </c>
      <c r="B11" s="5" t="s">
        <v>1126</v>
      </c>
      <c r="C11" s="16" t="s">
        <v>41</v>
      </c>
      <c r="D11" s="5">
        <v>76</v>
      </c>
      <c r="E11" s="16" t="s">
        <v>86</v>
      </c>
      <c r="F11" s="23" t="s">
        <v>102</v>
      </c>
      <c r="G11" s="2" t="s">
        <v>79</v>
      </c>
      <c r="H11" s="2"/>
      <c r="I11" s="2"/>
      <c r="J11" s="2"/>
      <c r="K11" s="2"/>
      <c r="L11" s="41" t="s">
        <v>165</v>
      </c>
      <c r="M11" s="41">
        <v>76100</v>
      </c>
      <c r="N11" s="41" t="s">
        <v>178</v>
      </c>
      <c r="O11" s="41" t="s">
        <v>480</v>
      </c>
      <c r="P11" s="48"/>
      <c r="Q11" s="26">
        <v>1255883</v>
      </c>
      <c r="R11" s="26">
        <v>6315.31</v>
      </c>
      <c r="S11" s="26">
        <v>198.86</v>
      </c>
      <c r="T11" s="1">
        <v>708</v>
      </c>
      <c r="U11" s="28">
        <v>15.4</v>
      </c>
      <c r="V11" s="109">
        <v>12.99</v>
      </c>
      <c r="W11" s="14">
        <v>20810</v>
      </c>
      <c r="X11" s="13">
        <v>29</v>
      </c>
      <c r="Y11" s="1" t="s">
        <v>141</v>
      </c>
      <c r="Z11" s="1" t="s">
        <v>541</v>
      </c>
      <c r="AA11" s="1" t="s">
        <v>541</v>
      </c>
      <c r="AB11" s="111">
        <v>13.2</v>
      </c>
      <c r="AC11" s="112">
        <v>6043.17</v>
      </c>
      <c r="AD11" s="16">
        <v>15</v>
      </c>
      <c r="AE11" s="16">
        <v>6471</v>
      </c>
      <c r="AF11" s="16">
        <v>4795</v>
      </c>
      <c r="AG11" s="16">
        <v>69</v>
      </c>
      <c r="AH11" s="16">
        <v>249</v>
      </c>
      <c r="AI11" s="16">
        <v>5</v>
      </c>
      <c r="AJ11" s="112">
        <v>61.95</v>
      </c>
      <c r="AK11" s="139">
        <v>3.48</v>
      </c>
      <c r="AL11" s="91">
        <v>51</v>
      </c>
      <c r="AM11" s="91">
        <v>52</v>
      </c>
      <c r="AN11" s="91">
        <v>26</v>
      </c>
      <c r="AO11" s="16">
        <v>25</v>
      </c>
      <c r="AP11" s="41">
        <v>1960</v>
      </c>
      <c r="AQ11" s="41">
        <v>180</v>
      </c>
      <c r="AR11" s="41">
        <v>5</v>
      </c>
      <c r="AS11" s="41">
        <v>65</v>
      </c>
      <c r="AT11" s="41">
        <v>521</v>
      </c>
      <c r="AU11" s="41">
        <v>495</v>
      </c>
      <c r="AV11" s="41">
        <v>172</v>
      </c>
      <c r="AW11" s="41">
        <v>388</v>
      </c>
      <c r="AX11" s="41">
        <v>82</v>
      </c>
      <c r="AY11" s="48"/>
      <c r="AZ11" s="2">
        <v>2</v>
      </c>
      <c r="BA11" s="43">
        <v>44288</v>
      </c>
      <c r="BB11" s="2">
        <v>2021</v>
      </c>
      <c r="BC11" s="43">
        <v>44288</v>
      </c>
      <c r="BD11" s="2">
        <v>2021</v>
      </c>
      <c r="BE11" s="67">
        <v>45384</v>
      </c>
      <c r="BF11" s="28">
        <v>2024</v>
      </c>
      <c r="BG11" s="28"/>
      <c r="BH11" s="28"/>
      <c r="BI11" s="28"/>
      <c r="BJ11" s="12" t="s">
        <v>129</v>
      </c>
      <c r="BK11" s="48"/>
      <c r="BL11" s="7"/>
      <c r="BM11" s="7"/>
      <c r="BN11" s="16">
        <v>3</v>
      </c>
      <c r="BO11" s="94">
        <v>3</v>
      </c>
      <c r="BP11" s="95" t="s">
        <v>534</v>
      </c>
      <c r="BQ11" s="95" t="s">
        <v>539</v>
      </c>
      <c r="BR11" s="95" t="s">
        <v>537</v>
      </c>
      <c r="BS11" s="95" t="s">
        <v>543</v>
      </c>
      <c r="BT11" s="95" t="s">
        <v>548</v>
      </c>
      <c r="BU11" s="94">
        <v>44</v>
      </c>
      <c r="BV11" s="95" t="s">
        <v>537</v>
      </c>
      <c r="BW11" s="95" t="s">
        <v>551</v>
      </c>
      <c r="BX11" s="94">
        <v>36</v>
      </c>
      <c r="BY11" s="28" t="s">
        <v>559</v>
      </c>
      <c r="BZ11" s="16" t="s">
        <v>581</v>
      </c>
      <c r="CA11" s="16">
        <v>1</v>
      </c>
      <c r="CB11" s="95" t="s">
        <v>583</v>
      </c>
      <c r="CC11" s="95" t="s">
        <v>596</v>
      </c>
      <c r="CD11" s="16">
        <v>25</v>
      </c>
      <c r="CE11" s="16">
        <v>4</v>
      </c>
      <c r="CF11" s="16">
        <v>18</v>
      </c>
      <c r="CG11" s="16">
        <v>2</v>
      </c>
      <c r="CH11" s="16">
        <v>0</v>
      </c>
      <c r="CI11" s="16">
        <v>1</v>
      </c>
      <c r="CJ11" s="16">
        <v>0</v>
      </c>
      <c r="CK11" s="16">
        <v>0</v>
      </c>
      <c r="CL11" s="16">
        <v>0</v>
      </c>
      <c r="CM11" s="16">
        <v>0</v>
      </c>
      <c r="CN11" s="16">
        <v>0</v>
      </c>
      <c r="CO11" s="16">
        <v>0</v>
      </c>
      <c r="CP11" s="16">
        <v>0</v>
      </c>
      <c r="CQ11" s="16">
        <v>0</v>
      </c>
      <c r="CR11" s="16">
        <v>0</v>
      </c>
      <c r="CS11" s="91">
        <v>16</v>
      </c>
      <c r="CT11" s="91">
        <v>72</v>
      </c>
      <c r="CU11" s="91">
        <v>8</v>
      </c>
      <c r="CV11" s="91">
        <v>0</v>
      </c>
      <c r="CW11" s="91">
        <v>4</v>
      </c>
      <c r="CX11" s="91">
        <v>0</v>
      </c>
      <c r="CY11" s="91">
        <v>0</v>
      </c>
      <c r="CZ11" s="91">
        <v>0</v>
      </c>
      <c r="DA11" s="91">
        <v>0</v>
      </c>
      <c r="DB11" s="91">
        <v>0</v>
      </c>
      <c r="DC11" s="91">
        <v>0</v>
      </c>
      <c r="DD11" s="91">
        <v>0</v>
      </c>
      <c r="DE11" s="91">
        <v>0</v>
      </c>
      <c r="DF11" s="91">
        <v>0</v>
      </c>
      <c r="DG11" s="48"/>
      <c r="DH11" s="12" t="s">
        <v>608</v>
      </c>
      <c r="DI11" s="12" t="s">
        <v>609</v>
      </c>
      <c r="DJ11" s="16">
        <v>8</v>
      </c>
      <c r="DK11" s="16">
        <v>0</v>
      </c>
      <c r="DL11" s="16">
        <v>11</v>
      </c>
      <c r="DM11" s="16">
        <v>5</v>
      </c>
      <c r="DN11" s="16">
        <v>0</v>
      </c>
      <c r="DO11" s="16">
        <v>0</v>
      </c>
      <c r="DP11" s="16">
        <v>0</v>
      </c>
      <c r="DQ11" s="16">
        <v>5</v>
      </c>
      <c r="DR11" s="16">
        <v>0</v>
      </c>
      <c r="DS11" s="16">
        <v>4</v>
      </c>
      <c r="DT11" s="16">
        <v>0</v>
      </c>
      <c r="DU11" s="16">
        <v>33</v>
      </c>
      <c r="DV11" s="91">
        <v>24.242424242424242</v>
      </c>
      <c r="DW11" s="91">
        <v>0</v>
      </c>
      <c r="DX11" s="91">
        <v>33.333333333333336</v>
      </c>
      <c r="DY11" s="91">
        <v>15.151515151515152</v>
      </c>
      <c r="DZ11" s="91">
        <v>0</v>
      </c>
      <c r="EA11" s="91">
        <v>0</v>
      </c>
      <c r="EB11" s="91">
        <v>0</v>
      </c>
      <c r="EC11" s="91">
        <v>15.151515151515152</v>
      </c>
      <c r="ED11" s="91">
        <v>0</v>
      </c>
      <c r="EE11" s="91">
        <v>12.121212121212121</v>
      </c>
      <c r="EF11" s="91">
        <v>0</v>
      </c>
      <c r="EG11" s="12" t="s">
        <v>541</v>
      </c>
      <c r="EH11" s="12" t="s">
        <v>541</v>
      </c>
      <c r="EI11" s="12" t="s">
        <v>537</v>
      </c>
      <c r="EJ11" s="12" t="s">
        <v>537</v>
      </c>
      <c r="EK11" s="48"/>
      <c r="EL11" s="16">
        <v>186893.85</v>
      </c>
      <c r="EM11" s="60"/>
      <c r="EN11" s="60">
        <v>93733.85</v>
      </c>
      <c r="EO11" s="60"/>
      <c r="EP11" s="77"/>
      <c r="EQ11" s="77"/>
      <c r="ER11" s="79"/>
      <c r="ES11" s="74"/>
      <c r="ET11" s="74"/>
      <c r="EU11" s="60">
        <v>93160</v>
      </c>
      <c r="EV11" s="1" t="s">
        <v>541</v>
      </c>
      <c r="EW11" s="1" t="s">
        <v>537</v>
      </c>
      <c r="EX11" s="1" t="s">
        <v>537</v>
      </c>
      <c r="EY11" s="1" t="s">
        <v>537</v>
      </c>
      <c r="EZ11" s="1" t="s">
        <v>537</v>
      </c>
      <c r="FA11" s="1" t="s">
        <v>537</v>
      </c>
      <c r="FB11" s="1" t="s">
        <v>537</v>
      </c>
      <c r="FC11" s="1" t="s">
        <v>537</v>
      </c>
      <c r="FD11" s="1" t="s">
        <v>537</v>
      </c>
      <c r="FE11" s="1" t="s">
        <v>537</v>
      </c>
      <c r="FF11" s="1" t="s">
        <v>537</v>
      </c>
      <c r="FG11" s="1" t="s">
        <v>537</v>
      </c>
      <c r="FH11" s="48"/>
      <c r="FI11" s="16">
        <v>7</v>
      </c>
      <c r="FJ11" s="16">
        <v>10</v>
      </c>
      <c r="FK11" s="16">
        <f>100*FI11/FJ11</f>
        <v>70</v>
      </c>
      <c r="FL11" s="16"/>
      <c r="FM11" s="16">
        <v>0</v>
      </c>
      <c r="FN11" s="16">
        <v>73</v>
      </c>
      <c r="FO11" s="16">
        <v>90</v>
      </c>
      <c r="FP11" s="16">
        <v>0</v>
      </c>
      <c r="FQ11" s="16"/>
      <c r="FR11" s="16"/>
      <c r="FS11" s="16"/>
      <c r="FT11" s="16"/>
      <c r="FU11" s="16"/>
      <c r="FV11" s="16"/>
      <c r="FW11" s="16"/>
      <c r="FX11" s="16"/>
      <c r="FY11" s="16"/>
      <c r="FZ11" s="16"/>
      <c r="GA11" s="16"/>
      <c r="GB11" s="16"/>
      <c r="GC11" s="16"/>
      <c r="GD11" s="16"/>
      <c r="GE11" s="16">
        <v>750000</v>
      </c>
      <c r="GF11" s="16">
        <v>1000000</v>
      </c>
      <c r="GG11" s="16">
        <v>0</v>
      </c>
      <c r="GH11" s="16">
        <v>14</v>
      </c>
      <c r="GI11" s="16">
        <v>20</v>
      </c>
      <c r="GJ11" s="16">
        <v>0</v>
      </c>
      <c r="GK11" s="16"/>
      <c r="GL11" s="16"/>
      <c r="GM11" s="16"/>
      <c r="GN11" s="16"/>
      <c r="GO11" s="16"/>
      <c r="GP11" s="16"/>
      <c r="GQ11" s="16"/>
      <c r="GR11" s="16"/>
      <c r="GS11" s="16"/>
      <c r="GT11" s="16">
        <v>600000</v>
      </c>
      <c r="GU11" s="16">
        <v>1000000</v>
      </c>
      <c r="GV11" s="16">
        <v>0</v>
      </c>
      <c r="GW11" s="16"/>
      <c r="GX11" s="16"/>
      <c r="GY11" s="16"/>
      <c r="GZ11" s="16"/>
      <c r="HA11" s="16"/>
      <c r="HB11" s="16"/>
      <c r="HC11" s="16"/>
      <c r="HD11" s="16"/>
      <c r="HE11" s="16"/>
      <c r="HF11" s="16"/>
      <c r="HG11" s="16"/>
      <c r="HH11" s="16">
        <v>62</v>
      </c>
      <c r="HI11" s="16">
        <v>63</v>
      </c>
      <c r="HJ11" s="16">
        <v>0</v>
      </c>
      <c r="HK11" s="16"/>
      <c r="HL11" s="16"/>
      <c r="HM11" s="16"/>
      <c r="HN11" s="16">
        <v>164</v>
      </c>
      <c r="HO11" s="16">
        <v>170</v>
      </c>
      <c r="HP11" s="16">
        <v>0</v>
      </c>
      <c r="HQ11" s="16">
        <v>4</v>
      </c>
      <c r="HR11" s="16">
        <v>4</v>
      </c>
      <c r="HS11" s="16">
        <v>1</v>
      </c>
      <c r="HT11" s="16">
        <v>1</v>
      </c>
      <c r="HU11" s="16">
        <v>3</v>
      </c>
      <c r="HV11" s="16">
        <v>0</v>
      </c>
      <c r="HW11" s="16">
        <v>3.48</v>
      </c>
      <c r="HX11" s="16">
        <v>4</v>
      </c>
      <c r="HY11" s="16">
        <v>0</v>
      </c>
      <c r="HZ11" s="16">
        <v>6</v>
      </c>
      <c r="IA11" s="16">
        <v>6</v>
      </c>
      <c r="IB11" s="16">
        <v>1</v>
      </c>
      <c r="IC11" s="16"/>
      <c r="ID11" s="16"/>
      <c r="IE11" s="16"/>
      <c r="IF11" s="16"/>
      <c r="IG11" s="16"/>
      <c r="IH11" s="16"/>
      <c r="II11" s="16"/>
      <c r="IJ11" s="16"/>
      <c r="IK11" s="16"/>
      <c r="IL11" s="16">
        <v>1</v>
      </c>
      <c r="IM11" s="16">
        <v>3</v>
      </c>
      <c r="IN11" s="16">
        <v>0</v>
      </c>
      <c r="IO11" s="64">
        <f>[1]Feuil1!J11</f>
        <v>100</v>
      </c>
      <c r="IP11" s="64">
        <f>[1]Feuil1!K11</f>
        <v>14</v>
      </c>
      <c r="IQ11" s="64">
        <f>[1]Feuil1!L11</f>
        <v>14</v>
      </c>
      <c r="IR11" s="64">
        <v>100</v>
      </c>
      <c r="IS11" s="9">
        <v>14</v>
      </c>
      <c r="IT11" s="9">
        <v>7</v>
      </c>
      <c r="IU11" s="9">
        <v>2</v>
      </c>
      <c r="IV11" s="9">
        <v>3</v>
      </c>
      <c r="IW11" s="9"/>
      <c r="IX11" s="9"/>
      <c r="IY11" s="9"/>
      <c r="IZ11" s="9"/>
      <c r="JA11" s="9"/>
      <c r="JB11" s="9"/>
      <c r="JC11" s="9"/>
      <c r="JD11" s="9"/>
      <c r="JE11" s="9">
        <v>60</v>
      </c>
      <c r="JF11" s="9">
        <v>80</v>
      </c>
      <c r="JG11" s="9">
        <v>0</v>
      </c>
      <c r="JH11" s="9">
        <v>26</v>
      </c>
      <c r="JI11" s="9">
        <v>250</v>
      </c>
      <c r="JJ11" s="9">
        <v>0</v>
      </c>
      <c r="JK11" s="9">
        <v>50</v>
      </c>
      <c r="JL11" s="9">
        <v>78</v>
      </c>
      <c r="JM11" s="9">
        <v>0</v>
      </c>
      <c r="JN11" s="9">
        <v>99</v>
      </c>
      <c r="JO11" s="9">
        <v>13</v>
      </c>
      <c r="JP11" s="63">
        <v>13</v>
      </c>
      <c r="JQ11" s="63">
        <v>60</v>
      </c>
      <c r="JR11" s="9">
        <v>0</v>
      </c>
      <c r="JS11" s="9"/>
      <c r="JT11" s="9"/>
      <c r="JU11" s="9"/>
      <c r="JV11" s="9"/>
      <c r="JW11" s="9"/>
      <c r="JX11" s="9"/>
      <c r="JY11" s="9"/>
      <c r="JZ11" s="9"/>
      <c r="KA11" s="9"/>
      <c r="KB11" s="9">
        <v>246</v>
      </c>
      <c r="KC11" s="9">
        <v>400</v>
      </c>
      <c r="KD11" s="9">
        <v>0</v>
      </c>
      <c r="KE11" s="9"/>
      <c r="KF11" s="9"/>
      <c r="KG11" s="9"/>
      <c r="KH11" s="9"/>
      <c r="KI11" s="9"/>
      <c r="KJ11" s="9"/>
      <c r="KK11" s="9"/>
      <c r="KL11" s="9"/>
      <c r="KM11" s="9"/>
      <c r="KN11" s="9">
        <v>4</v>
      </c>
      <c r="KO11" s="9">
        <v>6</v>
      </c>
      <c r="KP11" s="9">
        <v>0</v>
      </c>
      <c r="KQ11" s="48"/>
      <c r="KR11" s="9">
        <v>2023</v>
      </c>
      <c r="KS11" s="9">
        <v>239</v>
      </c>
      <c r="KT11" s="16"/>
      <c r="KU11" s="16"/>
      <c r="KV11" s="16"/>
      <c r="KW11" s="16"/>
      <c r="KX11" s="48"/>
      <c r="KY11" s="1" t="s">
        <v>537</v>
      </c>
      <c r="KZ11" s="1"/>
      <c r="LA11" s="1" t="s">
        <v>537</v>
      </c>
      <c r="LB11" s="1"/>
      <c r="LC11" s="1" t="s">
        <v>537</v>
      </c>
      <c r="LD11" s="1"/>
      <c r="LE11" s="1" t="s">
        <v>537</v>
      </c>
      <c r="LF11" s="1"/>
      <c r="LG11" s="1" t="s">
        <v>537</v>
      </c>
      <c r="LH11" s="1"/>
      <c r="LI11" s="1" t="s">
        <v>537</v>
      </c>
      <c r="LJ11" s="1"/>
      <c r="LK11" s="1" t="s">
        <v>537</v>
      </c>
      <c r="LL11" s="1"/>
      <c r="LM11" s="1" t="s">
        <v>537</v>
      </c>
      <c r="LN11" s="1"/>
      <c r="LO11" s="1" t="s">
        <v>537</v>
      </c>
      <c r="LP11" s="1"/>
      <c r="LQ11" s="1" t="s">
        <v>537</v>
      </c>
      <c r="LR11" s="1"/>
      <c r="LS11" s="1" t="s">
        <v>537</v>
      </c>
      <c r="LT11" s="1"/>
      <c r="LU11" s="1" t="s">
        <v>537</v>
      </c>
      <c r="LV11" s="1"/>
      <c r="LW11" s="1" t="s">
        <v>541</v>
      </c>
      <c r="LX11" s="1"/>
      <c r="LY11" s="48"/>
      <c r="LZ11" s="1" t="s">
        <v>1094</v>
      </c>
      <c r="MA11" s="1" t="s">
        <v>541</v>
      </c>
      <c r="MB11" s="1" t="s">
        <v>1106</v>
      </c>
      <c r="MC11" s="48"/>
      <c r="MD11" s="41" t="s">
        <v>831</v>
      </c>
      <c r="ME11" s="41"/>
      <c r="MF11" s="41"/>
      <c r="MG11" s="41" t="s">
        <v>839</v>
      </c>
      <c r="MH11" s="48"/>
      <c r="MI11" s="12" t="s">
        <v>541</v>
      </c>
      <c r="MJ11" s="12" t="s">
        <v>541</v>
      </c>
      <c r="MK11" s="12" t="s">
        <v>541</v>
      </c>
      <c r="ML11" s="12" t="s">
        <v>541</v>
      </c>
      <c r="MM11" s="12" t="s">
        <v>537</v>
      </c>
      <c r="MN11" s="12" t="s">
        <v>541</v>
      </c>
      <c r="MO11" s="12" t="s">
        <v>537</v>
      </c>
      <c r="MP11" s="12" t="s">
        <v>541</v>
      </c>
      <c r="MQ11" s="12" t="s">
        <v>541</v>
      </c>
      <c r="MR11" s="12" t="s">
        <v>541</v>
      </c>
      <c r="MS11" s="12" t="s">
        <v>649</v>
      </c>
      <c r="MT11" s="1" t="s">
        <v>952</v>
      </c>
      <c r="MU11" s="1" t="s">
        <v>996</v>
      </c>
      <c r="MV11" s="1" t="s">
        <v>701</v>
      </c>
      <c r="MW11" s="1" t="s">
        <v>997</v>
      </c>
      <c r="MX11" s="1" t="s">
        <v>704</v>
      </c>
      <c r="MY11" s="1" t="s">
        <v>998</v>
      </c>
      <c r="MZ11" s="1" t="s">
        <v>706</v>
      </c>
      <c r="NA11" s="1" t="s">
        <v>999</v>
      </c>
      <c r="NB11" s="1" t="s">
        <v>867</v>
      </c>
      <c r="NC11" s="1" t="s">
        <v>1000</v>
      </c>
      <c r="ND11" s="1"/>
      <c r="NE11" s="1"/>
      <c r="NF11" s="1"/>
      <c r="NG11" s="1"/>
      <c r="NH11" s="1"/>
      <c r="NI11" s="1"/>
      <c r="NJ11" s="1"/>
      <c r="NK11" s="1"/>
      <c r="NL11" s="1"/>
      <c r="NM11" s="1"/>
      <c r="NN11" s="1"/>
      <c r="NO11" s="1"/>
      <c r="NP11" s="1"/>
      <c r="NQ11" s="1"/>
    </row>
    <row r="12" spans="1:381" s="18" customFormat="1" ht="75" x14ac:dyDescent="0.25">
      <c r="A12" s="17">
        <v>8</v>
      </c>
      <c r="B12" s="5" t="s">
        <v>1127</v>
      </c>
      <c r="C12" s="16" t="s">
        <v>41</v>
      </c>
      <c r="D12" s="5">
        <v>76</v>
      </c>
      <c r="E12" s="16" t="s">
        <v>86</v>
      </c>
      <c r="F12" s="23" t="s">
        <v>103</v>
      </c>
      <c r="G12" s="2" t="s">
        <v>85</v>
      </c>
      <c r="H12" s="2"/>
      <c r="I12" s="2"/>
      <c r="J12" s="51"/>
      <c r="K12" s="1"/>
      <c r="L12" s="50" t="s">
        <v>195</v>
      </c>
      <c r="M12" s="41">
        <v>76360</v>
      </c>
      <c r="N12" s="41" t="s">
        <v>194</v>
      </c>
      <c r="O12" s="41" t="s">
        <v>481</v>
      </c>
      <c r="P12" s="48"/>
      <c r="Q12" s="26">
        <v>25183</v>
      </c>
      <c r="R12" s="26">
        <v>88.63</v>
      </c>
      <c r="S12" s="26">
        <v>284.14</v>
      </c>
      <c r="T12" s="1">
        <v>9</v>
      </c>
      <c r="U12" s="28">
        <v>12.1</v>
      </c>
      <c r="V12" s="109">
        <v>10.76</v>
      </c>
      <c r="W12" s="14">
        <v>21310</v>
      </c>
      <c r="X12" s="13">
        <v>1</v>
      </c>
      <c r="Y12" s="1"/>
      <c r="Z12" s="1" t="s">
        <v>537</v>
      </c>
      <c r="AA12" s="1" t="s">
        <v>537</v>
      </c>
      <c r="AB12" s="111">
        <v>3.97</v>
      </c>
      <c r="AC12" s="112">
        <v>226.02</v>
      </c>
      <c r="AD12" s="16">
        <v>1</v>
      </c>
      <c r="AE12" s="16">
        <v>108</v>
      </c>
      <c r="AF12" s="16">
        <v>81</v>
      </c>
      <c r="AG12" s="16"/>
      <c r="AH12" s="16">
        <v>3</v>
      </c>
      <c r="AI12" s="16">
        <v>4</v>
      </c>
      <c r="AJ12" s="112">
        <v>60.63</v>
      </c>
      <c r="AK12" s="139">
        <v>3.26</v>
      </c>
      <c r="AL12" s="91">
        <v>52</v>
      </c>
      <c r="AM12" s="91">
        <v>52</v>
      </c>
      <c r="AN12" s="91">
        <v>25</v>
      </c>
      <c r="AO12" s="16">
        <v>16</v>
      </c>
      <c r="AP12" s="41">
        <v>31</v>
      </c>
      <c r="AQ12" s="41">
        <v>3</v>
      </c>
      <c r="AR12" s="41">
        <v>0</v>
      </c>
      <c r="AS12" s="41">
        <v>2</v>
      </c>
      <c r="AT12" s="41">
        <v>13</v>
      </c>
      <c r="AU12" s="41">
        <v>11</v>
      </c>
      <c r="AV12" s="41">
        <v>4</v>
      </c>
      <c r="AW12" s="41">
        <v>3</v>
      </c>
      <c r="AX12" s="41">
        <v>1</v>
      </c>
      <c r="AY12" s="48"/>
      <c r="AZ12" s="2">
        <v>1</v>
      </c>
      <c r="BA12" s="43">
        <v>44288</v>
      </c>
      <c r="BB12" s="2">
        <v>2021</v>
      </c>
      <c r="BC12" s="43">
        <v>44288</v>
      </c>
      <c r="BD12" s="2">
        <v>2021</v>
      </c>
      <c r="BE12" s="28"/>
      <c r="BF12" s="28"/>
      <c r="BG12" s="67">
        <v>45386</v>
      </c>
      <c r="BH12" s="28">
        <v>2024</v>
      </c>
      <c r="BI12" s="28">
        <v>12</v>
      </c>
      <c r="BJ12" s="12" t="s">
        <v>129</v>
      </c>
      <c r="BK12" s="48"/>
      <c r="BL12" s="7"/>
      <c r="BM12" s="7"/>
      <c r="BN12" s="16"/>
      <c r="BO12" s="94">
        <v>1</v>
      </c>
      <c r="BP12" s="95" t="s">
        <v>533</v>
      </c>
      <c r="BQ12" s="95" t="s">
        <v>538</v>
      </c>
      <c r="BR12" s="95" t="s">
        <v>537</v>
      </c>
      <c r="BS12" s="95" t="s">
        <v>546</v>
      </c>
      <c r="BT12" s="95" t="s">
        <v>547</v>
      </c>
      <c r="BU12" s="94">
        <v>12</v>
      </c>
      <c r="BV12" s="95" t="s">
        <v>541</v>
      </c>
      <c r="BW12" s="95"/>
      <c r="BX12" s="95"/>
      <c r="BY12" s="28" t="s">
        <v>560</v>
      </c>
      <c r="BZ12" s="16" t="s">
        <v>581</v>
      </c>
      <c r="CA12" s="16">
        <v>1</v>
      </c>
      <c r="CB12" s="95" t="s">
        <v>585</v>
      </c>
      <c r="CC12" s="95" t="s">
        <v>596</v>
      </c>
      <c r="CD12" s="16"/>
      <c r="CE12" s="16"/>
      <c r="CF12" s="16"/>
      <c r="CG12" s="16"/>
      <c r="CH12" s="16"/>
      <c r="CI12" s="16"/>
      <c r="CJ12" s="16"/>
      <c r="CK12" s="16"/>
      <c r="CL12" s="16"/>
      <c r="CM12" s="16"/>
      <c r="CN12" s="16"/>
      <c r="CO12" s="16"/>
      <c r="CP12" s="16"/>
      <c r="CQ12" s="16"/>
      <c r="CR12" s="16"/>
      <c r="CS12" s="91"/>
      <c r="CT12" s="91"/>
      <c r="CU12" s="91"/>
      <c r="CV12" s="91"/>
      <c r="CW12" s="91"/>
      <c r="CX12" s="91"/>
      <c r="CY12" s="91"/>
      <c r="CZ12" s="91"/>
      <c r="DA12" s="91"/>
      <c r="DB12" s="91"/>
      <c r="DC12" s="91"/>
      <c r="DD12" s="91"/>
      <c r="DE12" s="91"/>
      <c r="DF12" s="91"/>
      <c r="DG12" s="48"/>
      <c r="DH12" s="95" t="s">
        <v>610</v>
      </c>
      <c r="DI12" s="95" t="s">
        <v>611</v>
      </c>
      <c r="DJ12" s="16"/>
      <c r="DK12" s="16"/>
      <c r="DL12" s="16"/>
      <c r="DM12" s="16"/>
      <c r="DN12" s="16"/>
      <c r="DO12" s="16"/>
      <c r="DP12" s="16"/>
      <c r="DQ12" s="16"/>
      <c r="DR12" s="16"/>
      <c r="DS12" s="16"/>
      <c r="DT12" s="16"/>
      <c r="DU12" s="16"/>
      <c r="DV12" s="91"/>
      <c r="DW12" s="91"/>
      <c r="DX12" s="91"/>
      <c r="DY12" s="91"/>
      <c r="DZ12" s="91"/>
      <c r="EA12" s="91"/>
      <c r="EB12" s="91"/>
      <c r="EC12" s="91"/>
      <c r="ED12" s="91"/>
      <c r="EE12" s="91"/>
      <c r="EF12" s="91"/>
      <c r="EG12" s="95" t="s">
        <v>537</v>
      </c>
      <c r="EH12" s="95" t="s">
        <v>541</v>
      </c>
      <c r="EI12" s="95" t="s">
        <v>541</v>
      </c>
      <c r="EJ12" s="95" t="s">
        <v>537</v>
      </c>
      <c r="EK12" s="48"/>
      <c r="EL12" s="16">
        <v>70300</v>
      </c>
      <c r="EM12" s="60">
        <v>15000</v>
      </c>
      <c r="EN12" s="60">
        <v>55300</v>
      </c>
      <c r="EO12" s="60"/>
      <c r="EP12" s="77"/>
      <c r="EQ12" s="77"/>
      <c r="ER12" s="79"/>
      <c r="ES12" s="74"/>
      <c r="ET12" s="74"/>
      <c r="EU12" s="60"/>
      <c r="EV12" s="1" t="s">
        <v>537</v>
      </c>
      <c r="EW12" s="1" t="s">
        <v>537</v>
      </c>
      <c r="EX12" s="1" t="s">
        <v>537</v>
      </c>
      <c r="EY12" s="1" t="s">
        <v>537</v>
      </c>
      <c r="EZ12" s="1" t="s">
        <v>537</v>
      </c>
      <c r="FA12" s="1" t="s">
        <v>537</v>
      </c>
      <c r="FB12" s="1" t="s">
        <v>537</v>
      </c>
      <c r="FC12" s="1" t="s">
        <v>537</v>
      </c>
      <c r="FD12" s="1" t="s">
        <v>537</v>
      </c>
      <c r="FE12" s="1" t="s">
        <v>537</v>
      </c>
      <c r="FF12" s="1" t="s">
        <v>537</v>
      </c>
      <c r="FG12" s="1" t="s">
        <v>537</v>
      </c>
      <c r="FH12" s="48"/>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9">
        <f>[1]Feuil1!J12</f>
        <v>11</v>
      </c>
      <c r="IP12" s="9">
        <f>[1]Feuil1!K12</f>
        <v>4</v>
      </c>
      <c r="IQ12" s="9">
        <f>[1]Feuil1!L12</f>
        <v>36.363636363636367</v>
      </c>
      <c r="IR12" s="9"/>
      <c r="IS12" s="9"/>
      <c r="IT12" s="9"/>
      <c r="IU12" s="9"/>
      <c r="IV12" s="9"/>
      <c r="IW12" s="9"/>
      <c r="IX12" s="9"/>
      <c r="IY12" s="9"/>
      <c r="IZ12" s="9"/>
      <c r="JA12" s="9"/>
      <c r="JB12" s="9"/>
      <c r="JC12" s="9"/>
      <c r="JD12" s="9"/>
      <c r="JE12" s="9"/>
      <c r="JF12" s="9"/>
      <c r="JG12" s="9"/>
      <c r="JH12" s="9"/>
      <c r="JI12" s="9"/>
      <c r="JJ12" s="9"/>
      <c r="JK12" s="9"/>
      <c r="JL12" s="9"/>
      <c r="JM12" s="9"/>
      <c r="JN12" s="9"/>
      <c r="JO12" s="9"/>
      <c r="JP12" s="63"/>
      <c r="JQ12" s="63"/>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48"/>
      <c r="KR12" s="9">
        <v>40</v>
      </c>
      <c r="KS12" s="9">
        <v>0</v>
      </c>
      <c r="KT12" s="16">
        <v>1</v>
      </c>
      <c r="KU12" s="16">
        <v>3</v>
      </c>
      <c r="KV12" s="16">
        <v>4</v>
      </c>
      <c r="KW12" s="16"/>
      <c r="KX12" s="48"/>
      <c r="KY12" s="1" t="s">
        <v>537</v>
      </c>
      <c r="KZ12" s="1"/>
      <c r="LA12" s="1" t="s">
        <v>537</v>
      </c>
      <c r="LB12" s="1"/>
      <c r="LC12" s="1" t="s">
        <v>537</v>
      </c>
      <c r="LD12" s="1"/>
      <c r="LE12" s="1" t="s">
        <v>537</v>
      </c>
      <c r="LF12" s="1"/>
      <c r="LG12" s="1" t="s">
        <v>537</v>
      </c>
      <c r="LH12" s="1"/>
      <c r="LI12" s="1" t="s">
        <v>537</v>
      </c>
      <c r="LJ12" s="1"/>
      <c r="LK12" s="1" t="s">
        <v>537</v>
      </c>
      <c r="LL12" s="1"/>
      <c r="LM12" s="1" t="s">
        <v>537</v>
      </c>
      <c r="LN12" s="1"/>
      <c r="LO12" s="1" t="s">
        <v>537</v>
      </c>
      <c r="LP12" s="1"/>
      <c r="LQ12" s="1" t="s">
        <v>537</v>
      </c>
      <c r="LR12" s="1"/>
      <c r="LS12" s="1" t="s">
        <v>537</v>
      </c>
      <c r="LT12" s="1"/>
      <c r="LU12" s="1" t="s">
        <v>537</v>
      </c>
      <c r="LV12" s="1"/>
      <c r="LW12" s="1" t="s">
        <v>537</v>
      </c>
      <c r="LX12" s="1"/>
      <c r="LY12" s="48"/>
      <c r="LZ12" s="1"/>
      <c r="MA12" s="1" t="s">
        <v>537</v>
      </c>
      <c r="MB12" s="1"/>
      <c r="MC12" s="48"/>
      <c r="MD12" s="41"/>
      <c r="ME12" s="41"/>
      <c r="MF12" s="41"/>
      <c r="MG12" s="41"/>
      <c r="MH12" s="48"/>
      <c r="MI12" s="12" t="s">
        <v>541</v>
      </c>
      <c r="MJ12" s="12" t="s">
        <v>541</v>
      </c>
      <c r="MK12" s="12" t="s">
        <v>537</v>
      </c>
      <c r="ML12" s="12" t="s">
        <v>541</v>
      </c>
      <c r="MM12" s="12" t="s">
        <v>537</v>
      </c>
      <c r="MN12" s="12" t="s">
        <v>541</v>
      </c>
      <c r="MO12" s="12" t="s">
        <v>537</v>
      </c>
      <c r="MP12" s="12" t="s">
        <v>537</v>
      </c>
      <c r="MQ12" s="12" t="s">
        <v>537</v>
      </c>
      <c r="MR12" s="12" t="s">
        <v>537</v>
      </c>
      <c r="MS12" s="12"/>
      <c r="MT12" s="1"/>
      <c r="MU12" s="1"/>
      <c r="MV12" s="1"/>
      <c r="MW12" s="1"/>
      <c r="MX12" s="1"/>
      <c r="MY12" s="1"/>
      <c r="MZ12" s="1"/>
      <c r="NA12" s="1"/>
      <c r="NB12" s="1"/>
      <c r="NC12" s="1"/>
      <c r="ND12" s="1"/>
      <c r="NE12" s="1"/>
      <c r="NF12" s="1"/>
      <c r="NG12" s="1"/>
      <c r="NH12" s="1"/>
      <c r="NI12" s="1"/>
      <c r="NJ12" s="1"/>
      <c r="NK12" s="1"/>
      <c r="NL12" s="1"/>
      <c r="NM12" s="1"/>
      <c r="NN12" s="1"/>
      <c r="NO12" s="1"/>
      <c r="NP12" s="1"/>
      <c r="NQ12" s="1"/>
    </row>
    <row r="13" spans="1:381" s="18" customFormat="1" ht="75" customHeight="1" x14ac:dyDescent="0.25">
      <c r="A13" s="17">
        <v>9</v>
      </c>
      <c r="B13" s="5" t="s">
        <v>1128</v>
      </c>
      <c r="C13" s="16" t="s">
        <v>41</v>
      </c>
      <c r="D13" s="5" t="s">
        <v>90</v>
      </c>
      <c r="E13" s="16" t="s">
        <v>91</v>
      </c>
      <c r="F13" s="23" t="s">
        <v>104</v>
      </c>
      <c r="G13" s="2" t="s">
        <v>790</v>
      </c>
      <c r="H13" s="2"/>
      <c r="I13" s="2"/>
      <c r="J13" s="52"/>
      <c r="K13" s="2"/>
      <c r="L13" s="41" t="s">
        <v>171</v>
      </c>
      <c r="M13" s="41">
        <v>76940</v>
      </c>
      <c r="N13" s="41" t="s">
        <v>196</v>
      </c>
      <c r="O13" s="41" t="s">
        <v>482</v>
      </c>
      <c r="P13" s="48"/>
      <c r="Q13" s="26">
        <v>116071</v>
      </c>
      <c r="R13" s="26">
        <v>916.66</v>
      </c>
      <c r="S13" s="26">
        <v>126.62</v>
      </c>
      <c r="T13" s="1">
        <v>74</v>
      </c>
      <c r="U13" s="107">
        <v>16.125</v>
      </c>
      <c r="V13" s="109">
        <v>11.27</v>
      </c>
      <c r="W13" s="14">
        <v>22040</v>
      </c>
      <c r="X13" s="16">
        <v>2</v>
      </c>
      <c r="Y13" s="1" t="s">
        <v>152</v>
      </c>
      <c r="Z13" s="9" t="s">
        <v>541</v>
      </c>
      <c r="AA13" s="1" t="s">
        <v>537</v>
      </c>
      <c r="AB13" s="111">
        <v>34.200000000000003</v>
      </c>
      <c r="AC13" s="112">
        <v>968.93</v>
      </c>
      <c r="AD13" s="16">
        <v>1</v>
      </c>
      <c r="AE13" s="16">
        <v>822</v>
      </c>
      <c r="AF13" s="16">
        <v>577</v>
      </c>
      <c r="AG13" s="16">
        <v>9</v>
      </c>
      <c r="AH13" s="16">
        <v>27</v>
      </c>
      <c r="AI13" s="16">
        <v>5</v>
      </c>
      <c r="AJ13" s="112">
        <v>40.42</v>
      </c>
      <c r="AK13" s="139">
        <v>2.96</v>
      </c>
      <c r="AL13" s="91">
        <v>52</v>
      </c>
      <c r="AM13" s="91">
        <v>52</v>
      </c>
      <c r="AN13" s="91">
        <v>28</v>
      </c>
      <c r="AO13" s="16">
        <v>28</v>
      </c>
      <c r="AP13" s="41">
        <v>170</v>
      </c>
      <c r="AQ13" s="41">
        <v>24</v>
      </c>
      <c r="AR13" s="41">
        <v>0</v>
      </c>
      <c r="AS13" s="41">
        <v>26</v>
      </c>
      <c r="AT13" s="41">
        <v>55</v>
      </c>
      <c r="AU13" s="41">
        <v>109</v>
      </c>
      <c r="AV13" s="41">
        <v>20</v>
      </c>
      <c r="AW13" s="41">
        <v>54</v>
      </c>
      <c r="AX13" s="41">
        <v>9</v>
      </c>
      <c r="AY13" s="48"/>
      <c r="AZ13" s="2">
        <v>2</v>
      </c>
      <c r="BA13" s="43">
        <v>44288</v>
      </c>
      <c r="BB13" s="2">
        <v>2021</v>
      </c>
      <c r="BC13" s="43">
        <v>44288</v>
      </c>
      <c r="BD13" s="2">
        <v>2021</v>
      </c>
      <c r="BE13" s="67">
        <v>45567</v>
      </c>
      <c r="BF13" s="28">
        <v>2024</v>
      </c>
      <c r="BG13" s="67">
        <v>45385</v>
      </c>
      <c r="BH13" s="28">
        <v>2024</v>
      </c>
      <c r="BI13" s="28">
        <v>8</v>
      </c>
      <c r="BJ13" s="12" t="s">
        <v>129</v>
      </c>
      <c r="BK13" s="48"/>
      <c r="BL13" s="7" t="s">
        <v>801</v>
      </c>
      <c r="BM13" s="7" t="s">
        <v>95</v>
      </c>
      <c r="BN13" s="16">
        <v>1</v>
      </c>
      <c r="BO13" s="94">
        <v>2</v>
      </c>
      <c r="BP13" s="95" t="s">
        <v>534</v>
      </c>
      <c r="BQ13" s="95" t="s">
        <v>536</v>
      </c>
      <c r="BR13" s="95" t="s">
        <v>537</v>
      </c>
      <c r="BS13" s="95" t="s">
        <v>545</v>
      </c>
      <c r="BT13" s="95" t="s">
        <v>548</v>
      </c>
      <c r="BU13" s="94">
        <v>5</v>
      </c>
      <c r="BV13" s="95" t="s">
        <v>537</v>
      </c>
      <c r="BW13" s="95" t="s">
        <v>550</v>
      </c>
      <c r="BX13" s="94">
        <v>36</v>
      </c>
      <c r="BY13" s="28" t="s">
        <v>561</v>
      </c>
      <c r="BZ13" s="16" t="s">
        <v>581</v>
      </c>
      <c r="CA13" s="16">
        <v>1</v>
      </c>
      <c r="CB13" s="95" t="s">
        <v>583</v>
      </c>
      <c r="CC13" s="95" t="s">
        <v>595</v>
      </c>
      <c r="CD13" s="16">
        <v>10</v>
      </c>
      <c r="CE13" s="16">
        <v>1</v>
      </c>
      <c r="CF13" s="16">
        <v>0</v>
      </c>
      <c r="CG13" s="16">
        <v>1</v>
      </c>
      <c r="CH13" s="16">
        <v>2</v>
      </c>
      <c r="CI13" s="16">
        <v>5</v>
      </c>
      <c r="CJ13" s="16">
        <v>0</v>
      </c>
      <c r="CK13" s="16">
        <v>1</v>
      </c>
      <c r="CL13" s="16">
        <v>0</v>
      </c>
      <c r="CM13" s="16">
        <v>0</v>
      </c>
      <c r="CN13" s="16">
        <v>0</v>
      </c>
      <c r="CO13" s="16">
        <v>0</v>
      </c>
      <c r="CP13" s="16">
        <v>0</v>
      </c>
      <c r="CQ13" s="16">
        <v>0</v>
      </c>
      <c r="CR13" s="16">
        <v>0</v>
      </c>
      <c r="CS13" s="91">
        <v>10</v>
      </c>
      <c r="CT13" s="91">
        <v>0</v>
      </c>
      <c r="CU13" s="91">
        <v>10</v>
      </c>
      <c r="CV13" s="91">
        <v>20</v>
      </c>
      <c r="CW13" s="91">
        <v>50</v>
      </c>
      <c r="CX13" s="91">
        <v>0</v>
      </c>
      <c r="CY13" s="91">
        <v>10</v>
      </c>
      <c r="CZ13" s="91">
        <v>0</v>
      </c>
      <c r="DA13" s="91">
        <v>0</v>
      </c>
      <c r="DB13" s="91">
        <v>0</v>
      </c>
      <c r="DC13" s="91">
        <v>0</v>
      </c>
      <c r="DD13" s="91">
        <v>0</v>
      </c>
      <c r="DE13" s="91">
        <v>0</v>
      </c>
      <c r="DF13" s="91">
        <v>0</v>
      </c>
      <c r="DG13" s="48"/>
      <c r="DH13" s="95" t="s">
        <v>612</v>
      </c>
      <c r="DI13" s="95" t="s">
        <v>613</v>
      </c>
      <c r="DJ13" s="16">
        <v>1</v>
      </c>
      <c r="DK13" s="16">
        <v>0</v>
      </c>
      <c r="DL13" s="16">
        <v>8</v>
      </c>
      <c r="DM13" s="16">
        <v>0</v>
      </c>
      <c r="DN13" s="16">
        <v>4</v>
      </c>
      <c r="DO13" s="16">
        <v>5</v>
      </c>
      <c r="DP13" s="16">
        <v>3</v>
      </c>
      <c r="DQ13" s="16">
        <v>1</v>
      </c>
      <c r="DR13" s="16">
        <v>0</v>
      </c>
      <c r="DS13" s="16">
        <v>8</v>
      </c>
      <c r="DT13" s="16">
        <v>2</v>
      </c>
      <c r="DU13" s="16">
        <v>32</v>
      </c>
      <c r="DV13" s="91">
        <v>3.125</v>
      </c>
      <c r="DW13" s="91">
        <v>0</v>
      </c>
      <c r="DX13" s="91">
        <v>25</v>
      </c>
      <c r="DY13" s="91">
        <v>0</v>
      </c>
      <c r="DZ13" s="91">
        <v>12.5</v>
      </c>
      <c r="EA13" s="91">
        <v>15.625</v>
      </c>
      <c r="EB13" s="91">
        <v>9.375</v>
      </c>
      <c r="EC13" s="91">
        <v>3.125</v>
      </c>
      <c r="ED13" s="91">
        <v>0</v>
      </c>
      <c r="EE13" s="91">
        <v>25</v>
      </c>
      <c r="EF13" s="91">
        <v>6.25</v>
      </c>
      <c r="EG13" s="95" t="s">
        <v>537</v>
      </c>
      <c r="EH13" s="95" t="s">
        <v>541</v>
      </c>
      <c r="EI13" s="95" t="s">
        <v>541</v>
      </c>
      <c r="EJ13" s="95" t="s">
        <v>537</v>
      </c>
      <c r="EK13" s="48"/>
      <c r="EL13" s="16">
        <v>69965</v>
      </c>
      <c r="EM13" s="60"/>
      <c r="EN13" s="60">
        <v>69965</v>
      </c>
      <c r="EO13" s="60"/>
      <c r="EP13" s="77"/>
      <c r="EQ13" s="77"/>
      <c r="ER13" s="79"/>
      <c r="ES13" s="74"/>
      <c r="ET13" s="74"/>
      <c r="EU13" s="60"/>
      <c r="EV13" s="1" t="s">
        <v>537</v>
      </c>
      <c r="EW13" s="1" t="s">
        <v>537</v>
      </c>
      <c r="EX13" s="1" t="s">
        <v>537</v>
      </c>
      <c r="EY13" s="1" t="s">
        <v>537</v>
      </c>
      <c r="EZ13" s="1" t="s">
        <v>537</v>
      </c>
      <c r="FA13" s="1" t="s">
        <v>537</v>
      </c>
      <c r="FB13" s="1" t="s">
        <v>537</v>
      </c>
      <c r="FC13" s="1" t="s">
        <v>537</v>
      </c>
      <c r="FD13" s="1" t="s">
        <v>537</v>
      </c>
      <c r="FE13" s="1" t="s">
        <v>537</v>
      </c>
      <c r="FF13" s="1" t="s">
        <v>537</v>
      </c>
      <c r="FG13" s="1" t="s">
        <v>537</v>
      </c>
      <c r="FH13" s="48"/>
      <c r="FI13" s="16"/>
      <c r="FJ13" s="16"/>
      <c r="FK13" s="16"/>
      <c r="FL13" s="16"/>
      <c r="FM13" s="16"/>
      <c r="FN13" s="16"/>
      <c r="FO13" s="16"/>
      <c r="FP13" s="16"/>
      <c r="FQ13" s="16">
        <v>30</v>
      </c>
      <c r="FR13" s="16">
        <v>150</v>
      </c>
      <c r="FS13" s="16">
        <v>0</v>
      </c>
      <c r="FT13" s="16"/>
      <c r="FU13" s="16"/>
      <c r="FV13" s="16"/>
      <c r="FW13" s="16"/>
      <c r="FX13" s="16"/>
      <c r="FY13" s="16"/>
      <c r="FZ13" s="16"/>
      <c r="GA13" s="16"/>
      <c r="GB13" s="16"/>
      <c r="GC13" s="16"/>
      <c r="GD13" s="16"/>
      <c r="GE13" s="16">
        <v>0</v>
      </c>
      <c r="GF13" s="16">
        <v>200</v>
      </c>
      <c r="GG13" s="16">
        <v>0</v>
      </c>
      <c r="GH13" s="16"/>
      <c r="GI13" s="16"/>
      <c r="GJ13" s="16"/>
      <c r="GK13" s="16"/>
      <c r="GL13" s="16"/>
      <c r="GM13" s="16"/>
      <c r="GN13" s="16"/>
      <c r="GO13" s="16"/>
      <c r="GP13" s="16"/>
      <c r="GQ13" s="16">
        <v>150</v>
      </c>
      <c r="GR13" s="16">
        <v>350</v>
      </c>
      <c r="GS13" s="16">
        <v>0</v>
      </c>
      <c r="GT13" s="16"/>
      <c r="GU13" s="16"/>
      <c r="GV13" s="16"/>
      <c r="GW13" s="16">
        <v>38</v>
      </c>
      <c r="GX13" s="16">
        <v>6</v>
      </c>
      <c r="GY13" s="16">
        <v>15</v>
      </c>
      <c r="GZ13" s="16">
        <v>50</v>
      </c>
      <c r="HA13" s="16">
        <v>0</v>
      </c>
      <c r="HB13" s="16">
        <v>0</v>
      </c>
      <c r="HC13" s="16">
        <v>2</v>
      </c>
      <c r="HD13" s="16">
        <v>0</v>
      </c>
      <c r="HE13" s="16"/>
      <c r="HF13" s="16"/>
      <c r="HG13" s="16"/>
      <c r="HH13" s="16">
        <v>50</v>
      </c>
      <c r="HI13" s="16">
        <v>50</v>
      </c>
      <c r="HJ13" s="16">
        <v>1</v>
      </c>
      <c r="HK13" s="16">
        <v>41</v>
      </c>
      <c r="HL13" s="16">
        <v>150</v>
      </c>
      <c r="HM13" s="16">
        <v>0</v>
      </c>
      <c r="HN13" s="16"/>
      <c r="HO13" s="16"/>
      <c r="HP13" s="16"/>
      <c r="HQ13" s="16"/>
      <c r="HR13" s="16"/>
      <c r="HS13" s="16"/>
      <c r="HT13" s="16"/>
      <c r="HU13" s="16"/>
      <c r="HV13" s="16"/>
      <c r="HW13" s="16">
        <v>3</v>
      </c>
      <c r="HX13" s="16">
        <v>8</v>
      </c>
      <c r="HY13" s="16">
        <v>0</v>
      </c>
      <c r="HZ13" s="16">
        <v>2.2000000000000002</v>
      </c>
      <c r="IA13" s="16">
        <v>8</v>
      </c>
      <c r="IB13" s="16">
        <v>0</v>
      </c>
      <c r="IC13" s="16"/>
      <c r="ID13" s="16"/>
      <c r="IE13" s="16"/>
      <c r="IF13" s="16">
        <v>1</v>
      </c>
      <c r="IG13" s="16">
        <v>3</v>
      </c>
      <c r="IH13" s="16">
        <v>0</v>
      </c>
      <c r="II13" s="16"/>
      <c r="IJ13" s="16"/>
      <c r="IK13" s="16"/>
      <c r="IL13" s="16"/>
      <c r="IM13" s="16"/>
      <c r="IN13" s="16"/>
      <c r="IO13" s="9">
        <f>[1]Feuil1!J13</f>
        <v>47</v>
      </c>
      <c r="IP13" s="9">
        <f>[1]Feuil1!K13</f>
        <v>6</v>
      </c>
      <c r="IQ13" s="9">
        <f>[1]Feuil1!L13</f>
        <v>12</v>
      </c>
      <c r="IR13" s="9">
        <v>50</v>
      </c>
      <c r="IS13" s="9">
        <v>30</v>
      </c>
      <c r="IT13" s="9">
        <v>16.5</v>
      </c>
      <c r="IU13" s="9">
        <v>5</v>
      </c>
      <c r="IV13" s="9">
        <v>10</v>
      </c>
      <c r="IW13" s="9"/>
      <c r="IX13" s="9"/>
      <c r="IY13" s="9"/>
      <c r="IZ13" s="9"/>
      <c r="JA13" s="9"/>
      <c r="JB13" s="9"/>
      <c r="JC13" s="9"/>
      <c r="JD13" s="9"/>
      <c r="JE13" s="9"/>
      <c r="JF13" s="9"/>
      <c r="JG13" s="9"/>
      <c r="JH13" s="9">
        <v>1</v>
      </c>
      <c r="JI13" s="9">
        <v>5</v>
      </c>
      <c r="JJ13" s="9">
        <v>0</v>
      </c>
      <c r="JK13" s="9"/>
      <c r="JL13" s="9"/>
      <c r="JM13" s="9"/>
      <c r="JN13" s="9"/>
      <c r="JO13" s="9"/>
      <c r="JP13" s="63"/>
      <c r="JQ13" s="63"/>
      <c r="JR13" s="9"/>
      <c r="JS13" s="9">
        <v>0</v>
      </c>
      <c r="JT13" s="9">
        <v>1</v>
      </c>
      <c r="JU13" s="9">
        <v>0</v>
      </c>
      <c r="JV13" s="9"/>
      <c r="JW13" s="9"/>
      <c r="JX13" s="9"/>
      <c r="JY13" s="9"/>
      <c r="JZ13" s="9"/>
      <c r="KA13" s="9"/>
      <c r="KB13" s="9"/>
      <c r="KC13" s="9"/>
      <c r="KD13" s="9"/>
      <c r="KE13" s="9"/>
      <c r="KF13" s="9"/>
      <c r="KG13" s="9"/>
      <c r="KH13" s="9">
        <v>59</v>
      </c>
      <c r="KI13" s="9">
        <v>150</v>
      </c>
      <c r="KJ13" s="9">
        <v>0</v>
      </c>
      <c r="KK13" s="9"/>
      <c r="KL13" s="9"/>
      <c r="KM13" s="9"/>
      <c r="KN13" s="9"/>
      <c r="KO13" s="9"/>
      <c r="KP13" s="9"/>
      <c r="KQ13" s="48"/>
      <c r="KR13" s="9">
        <v>188</v>
      </c>
      <c r="KS13" s="9">
        <v>25</v>
      </c>
      <c r="KT13" s="16"/>
      <c r="KU13" s="16"/>
      <c r="KV13" s="16"/>
      <c r="KW13" s="16">
        <v>1</v>
      </c>
      <c r="KX13" s="48"/>
      <c r="KY13" s="1" t="s">
        <v>537</v>
      </c>
      <c r="KZ13" s="1"/>
      <c r="LA13" s="1" t="s">
        <v>537</v>
      </c>
      <c r="LB13" s="1"/>
      <c r="LC13" s="1" t="s">
        <v>537</v>
      </c>
      <c r="LD13" s="1"/>
      <c r="LE13" s="1" t="s">
        <v>537</v>
      </c>
      <c r="LF13" s="1"/>
      <c r="LG13" s="1" t="s">
        <v>537</v>
      </c>
      <c r="LH13" s="1"/>
      <c r="LI13" s="1" t="s">
        <v>537</v>
      </c>
      <c r="LJ13" s="1"/>
      <c r="LK13" s="1" t="s">
        <v>537</v>
      </c>
      <c r="LL13" s="1"/>
      <c r="LM13" s="1" t="s">
        <v>537</v>
      </c>
      <c r="LN13" s="1"/>
      <c r="LO13" s="1" t="s">
        <v>537</v>
      </c>
      <c r="LP13" s="1"/>
      <c r="LQ13" s="1" t="s">
        <v>537</v>
      </c>
      <c r="LR13" s="1"/>
      <c r="LS13" s="1" t="s">
        <v>537</v>
      </c>
      <c r="LT13" s="1"/>
      <c r="LU13" s="1" t="s">
        <v>537</v>
      </c>
      <c r="LV13" s="1"/>
      <c r="LW13" s="1" t="s">
        <v>537</v>
      </c>
      <c r="LX13" s="1"/>
      <c r="LY13" s="48"/>
      <c r="LZ13" s="1"/>
      <c r="MA13" s="1" t="s">
        <v>537</v>
      </c>
      <c r="MB13" s="1"/>
      <c r="MC13" s="48"/>
      <c r="MD13" s="41"/>
      <c r="ME13" s="41"/>
      <c r="MF13" s="41"/>
      <c r="MG13" s="41"/>
      <c r="MH13" s="48"/>
      <c r="MI13" s="12" t="s">
        <v>541</v>
      </c>
      <c r="MJ13" s="12" t="s">
        <v>541</v>
      </c>
      <c r="MK13" s="12" t="s">
        <v>537</v>
      </c>
      <c r="ML13" s="12" t="s">
        <v>541</v>
      </c>
      <c r="MM13" s="12" t="s">
        <v>541</v>
      </c>
      <c r="MN13" s="12" t="s">
        <v>537</v>
      </c>
      <c r="MO13" s="12" t="s">
        <v>537</v>
      </c>
      <c r="MP13" s="12" t="s">
        <v>541</v>
      </c>
      <c r="MQ13" s="12" t="s">
        <v>537</v>
      </c>
      <c r="MR13" s="12" t="s">
        <v>541</v>
      </c>
      <c r="MS13" s="12" t="s">
        <v>650</v>
      </c>
      <c r="MT13" s="1"/>
      <c r="MU13" s="1"/>
      <c r="MV13" s="1"/>
      <c r="MW13" s="1"/>
      <c r="MX13" s="1"/>
      <c r="MY13" s="1"/>
      <c r="MZ13" s="1"/>
      <c r="NA13" s="1"/>
      <c r="NB13" s="1"/>
      <c r="NC13" s="1"/>
      <c r="ND13" s="1"/>
      <c r="NE13" s="1"/>
      <c r="NF13" s="1"/>
      <c r="NG13" s="1"/>
      <c r="NH13" s="1"/>
      <c r="NI13" s="1"/>
      <c r="NJ13" s="1"/>
      <c r="NK13" s="1"/>
      <c r="NL13" s="1"/>
      <c r="NM13" s="1"/>
      <c r="NN13" s="1"/>
      <c r="NO13" s="1"/>
      <c r="NP13" s="1"/>
      <c r="NQ13" s="1"/>
    </row>
    <row r="14" spans="1:381" s="18" customFormat="1" x14ac:dyDescent="0.25">
      <c r="A14" s="17">
        <v>10</v>
      </c>
      <c r="B14" s="5" t="s">
        <v>1129</v>
      </c>
      <c r="C14" s="16" t="s">
        <v>41</v>
      </c>
      <c r="D14" s="5">
        <v>76</v>
      </c>
      <c r="E14" s="16" t="s">
        <v>86</v>
      </c>
      <c r="F14" s="23" t="s">
        <v>105</v>
      </c>
      <c r="G14" s="2" t="s">
        <v>791</v>
      </c>
      <c r="H14" s="2"/>
      <c r="I14" s="2"/>
      <c r="J14" s="50"/>
      <c r="K14" s="2"/>
      <c r="L14" s="41" t="s">
        <v>166</v>
      </c>
      <c r="M14" s="41">
        <v>76270</v>
      </c>
      <c r="N14" s="41" t="s">
        <v>183</v>
      </c>
      <c r="O14" s="41" t="s">
        <v>483</v>
      </c>
      <c r="P14" s="48"/>
      <c r="Q14" s="26">
        <v>59742</v>
      </c>
      <c r="R14" s="26">
        <v>1295.57</v>
      </c>
      <c r="S14" s="26">
        <v>46.11</v>
      </c>
      <c r="T14" s="1">
        <v>114</v>
      </c>
      <c r="U14" s="28">
        <v>14.2</v>
      </c>
      <c r="V14" s="109">
        <v>10.91</v>
      </c>
      <c r="W14" s="14">
        <v>20370</v>
      </c>
      <c r="X14" s="16">
        <v>0</v>
      </c>
      <c r="Y14" s="1"/>
      <c r="Z14" s="1" t="s">
        <v>537</v>
      </c>
      <c r="AA14" s="1" t="s">
        <v>537</v>
      </c>
      <c r="AB14" s="111">
        <v>12.98</v>
      </c>
      <c r="AC14" s="112">
        <v>633.44000000000005</v>
      </c>
      <c r="AD14" s="16">
        <v>3</v>
      </c>
      <c r="AE14" s="16">
        <v>1489</v>
      </c>
      <c r="AF14" s="16">
        <v>1086</v>
      </c>
      <c r="AG14" s="16">
        <v>16</v>
      </c>
      <c r="AH14" s="16">
        <v>66</v>
      </c>
      <c r="AI14" s="91">
        <v>5.666666666666667</v>
      </c>
      <c r="AJ14" s="112">
        <v>67.3</v>
      </c>
      <c r="AK14" s="139">
        <v>6.05</v>
      </c>
      <c r="AL14" s="91">
        <v>50.333333333333336</v>
      </c>
      <c r="AM14" s="91">
        <v>52</v>
      </c>
      <c r="AN14" s="91">
        <v>27</v>
      </c>
      <c r="AO14" s="16">
        <v>26</v>
      </c>
      <c r="AP14" s="41">
        <v>347</v>
      </c>
      <c r="AQ14" s="41">
        <v>29</v>
      </c>
      <c r="AR14" s="41">
        <v>1</v>
      </c>
      <c r="AS14" s="41">
        <v>14</v>
      </c>
      <c r="AT14" s="41">
        <v>168</v>
      </c>
      <c r="AU14" s="41">
        <v>158</v>
      </c>
      <c r="AV14" s="41">
        <v>79</v>
      </c>
      <c r="AW14" s="41">
        <v>104</v>
      </c>
      <c r="AX14" s="41">
        <v>21</v>
      </c>
      <c r="AY14" s="48"/>
      <c r="AZ14" s="2">
        <v>1</v>
      </c>
      <c r="BA14" s="43">
        <v>44288</v>
      </c>
      <c r="BB14" s="2">
        <v>2021</v>
      </c>
      <c r="BC14" s="43">
        <v>44288</v>
      </c>
      <c r="BD14" s="2">
        <v>2021</v>
      </c>
      <c r="BE14" s="28"/>
      <c r="BF14" s="28"/>
      <c r="BG14" s="67">
        <v>45385</v>
      </c>
      <c r="BH14" s="28">
        <v>2024</v>
      </c>
      <c r="BI14" s="28">
        <v>12</v>
      </c>
      <c r="BJ14" s="12" t="s">
        <v>129</v>
      </c>
      <c r="BK14" s="48"/>
      <c r="BL14" s="7"/>
      <c r="BM14" s="7"/>
      <c r="BN14" s="16">
        <v>1</v>
      </c>
      <c r="BO14" s="96"/>
      <c r="BP14" s="95"/>
      <c r="BQ14" s="95"/>
      <c r="BR14" s="95"/>
      <c r="BS14" s="95"/>
      <c r="BT14" s="95"/>
      <c r="BU14" s="95"/>
      <c r="BV14" s="95"/>
      <c r="BW14" s="95"/>
      <c r="BX14" s="95"/>
      <c r="BY14" s="28"/>
      <c r="BZ14" s="95"/>
      <c r="CA14" s="95"/>
      <c r="CB14" s="95"/>
      <c r="CC14" s="95"/>
      <c r="CD14" s="16"/>
      <c r="CE14" s="16"/>
      <c r="CF14" s="16"/>
      <c r="CG14" s="16"/>
      <c r="CH14" s="16"/>
      <c r="CI14" s="16"/>
      <c r="CJ14" s="16"/>
      <c r="CK14" s="16"/>
      <c r="CL14" s="16"/>
      <c r="CM14" s="16"/>
      <c r="CN14" s="16"/>
      <c r="CO14" s="16"/>
      <c r="CP14" s="16"/>
      <c r="CQ14" s="16"/>
      <c r="CR14" s="16"/>
      <c r="CS14" s="91"/>
      <c r="CT14" s="91"/>
      <c r="CU14" s="91"/>
      <c r="CV14" s="91"/>
      <c r="CW14" s="91"/>
      <c r="CX14" s="91"/>
      <c r="CY14" s="91"/>
      <c r="CZ14" s="91"/>
      <c r="DA14" s="91"/>
      <c r="DB14" s="91"/>
      <c r="DC14" s="91"/>
      <c r="DD14" s="91"/>
      <c r="DE14" s="91"/>
      <c r="DF14" s="91"/>
      <c r="DG14" s="48"/>
      <c r="DH14" s="95"/>
      <c r="DI14" s="95"/>
      <c r="DJ14" s="16"/>
      <c r="DK14" s="16"/>
      <c r="DL14" s="16"/>
      <c r="DM14" s="16"/>
      <c r="DN14" s="16"/>
      <c r="DO14" s="16"/>
      <c r="DP14" s="16"/>
      <c r="DQ14" s="16"/>
      <c r="DR14" s="16"/>
      <c r="DS14" s="16"/>
      <c r="DT14" s="16"/>
      <c r="DU14" s="16"/>
      <c r="DV14" s="91"/>
      <c r="DW14" s="91"/>
      <c r="DX14" s="91"/>
      <c r="DY14" s="91"/>
      <c r="DZ14" s="91"/>
      <c r="EA14" s="91"/>
      <c r="EB14" s="91"/>
      <c r="EC14" s="91"/>
      <c r="ED14" s="91"/>
      <c r="EE14" s="91"/>
      <c r="EF14" s="91"/>
      <c r="EG14" s="95"/>
      <c r="EH14" s="95"/>
      <c r="EI14" s="95"/>
      <c r="EJ14" s="95"/>
      <c r="EK14" s="48"/>
      <c r="EL14" s="16">
        <v>80423.350000000006</v>
      </c>
      <c r="EM14" s="60">
        <v>14000</v>
      </c>
      <c r="EN14" s="60">
        <v>66423.350000000006</v>
      </c>
      <c r="EO14" s="60"/>
      <c r="EP14" s="77"/>
      <c r="EQ14" s="77"/>
      <c r="ER14" s="79"/>
      <c r="ES14" s="74"/>
      <c r="ET14" s="74"/>
      <c r="EU14" s="60"/>
      <c r="EV14" s="1" t="s">
        <v>537</v>
      </c>
      <c r="EW14" s="1" t="s">
        <v>541</v>
      </c>
      <c r="EX14" s="1" t="s">
        <v>537</v>
      </c>
      <c r="EY14" s="1" t="s">
        <v>537</v>
      </c>
      <c r="EZ14" s="1" t="s">
        <v>537</v>
      </c>
      <c r="FA14" s="1" t="s">
        <v>537</v>
      </c>
      <c r="FB14" s="1" t="s">
        <v>537</v>
      </c>
      <c r="FC14" s="1" t="s">
        <v>537</v>
      </c>
      <c r="FD14" s="1" t="s">
        <v>537</v>
      </c>
      <c r="FE14" s="1" t="s">
        <v>537</v>
      </c>
      <c r="FF14" s="1" t="s">
        <v>537</v>
      </c>
      <c r="FG14" s="1" t="s">
        <v>537</v>
      </c>
      <c r="FH14" s="48"/>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63"/>
      <c r="JQ14" s="63"/>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48"/>
      <c r="KR14" s="9">
        <v>96</v>
      </c>
      <c r="KS14" s="9">
        <v>8</v>
      </c>
      <c r="KT14" s="16"/>
      <c r="KU14" s="16"/>
      <c r="KV14" s="16"/>
      <c r="KW14" s="16"/>
      <c r="KX14" s="48"/>
      <c r="KY14" s="1" t="s">
        <v>537</v>
      </c>
      <c r="KZ14" s="1"/>
      <c r="LA14" s="1" t="s">
        <v>541</v>
      </c>
      <c r="LB14" s="1"/>
      <c r="LC14" s="1" t="s">
        <v>537</v>
      </c>
      <c r="LD14" s="1"/>
      <c r="LE14" s="1" t="s">
        <v>541</v>
      </c>
      <c r="LF14" s="1"/>
      <c r="LG14" s="1" t="s">
        <v>537</v>
      </c>
      <c r="LH14" s="1"/>
      <c r="LI14" s="1" t="s">
        <v>537</v>
      </c>
      <c r="LJ14" s="1"/>
      <c r="LK14" s="1" t="s">
        <v>537</v>
      </c>
      <c r="LL14" s="1"/>
      <c r="LM14" s="1" t="s">
        <v>537</v>
      </c>
      <c r="LN14" s="1"/>
      <c r="LO14" s="1" t="s">
        <v>541</v>
      </c>
      <c r="LP14" s="1" t="s">
        <v>896</v>
      </c>
      <c r="LQ14" s="1" t="s">
        <v>537</v>
      </c>
      <c r="LR14" s="1"/>
      <c r="LS14" s="1" t="s">
        <v>537</v>
      </c>
      <c r="LT14" s="1"/>
      <c r="LU14" s="1" t="s">
        <v>537</v>
      </c>
      <c r="LV14" s="1"/>
      <c r="LW14" s="1" t="s">
        <v>537</v>
      </c>
      <c r="LX14" s="1"/>
      <c r="LY14" s="48"/>
      <c r="LZ14" s="1"/>
      <c r="MA14" s="1" t="s">
        <v>537</v>
      </c>
      <c r="MB14" s="1"/>
      <c r="MC14" s="48"/>
      <c r="MD14" s="41"/>
      <c r="ME14" s="41"/>
      <c r="MF14" s="41"/>
      <c r="MG14" s="41"/>
      <c r="MH14" s="48"/>
      <c r="MI14" s="95"/>
      <c r="MJ14" s="95"/>
      <c r="MK14" s="95"/>
      <c r="ML14" s="95"/>
      <c r="MM14" s="95"/>
      <c r="MN14" s="95"/>
      <c r="MO14" s="95"/>
      <c r="MP14" s="95"/>
      <c r="MQ14" s="95"/>
      <c r="MR14" s="95"/>
      <c r="MS14" s="95"/>
      <c r="MT14" s="1" t="s">
        <v>700</v>
      </c>
      <c r="MU14" s="1" t="s">
        <v>1001</v>
      </c>
      <c r="MV14" s="1"/>
      <c r="MW14" s="1"/>
      <c r="MX14" s="1"/>
      <c r="MY14" s="1"/>
      <c r="MZ14" s="1"/>
      <c r="NA14" s="1"/>
      <c r="NB14" s="1"/>
      <c r="NC14" s="1"/>
      <c r="ND14" s="1"/>
      <c r="NE14" s="1"/>
      <c r="NF14" s="1"/>
      <c r="NG14" s="1"/>
      <c r="NH14" s="1"/>
      <c r="NI14" s="1"/>
      <c r="NJ14" s="1"/>
      <c r="NK14" s="1"/>
      <c r="NL14" s="1"/>
      <c r="NM14" s="1"/>
      <c r="NN14" s="1"/>
      <c r="NO14" s="1"/>
      <c r="NP14" s="1"/>
      <c r="NQ14" s="1"/>
    </row>
    <row r="15" spans="1:381" s="18" customFormat="1" ht="75" hidden="1" x14ac:dyDescent="0.25">
      <c r="A15" s="17">
        <v>11</v>
      </c>
      <c r="B15" s="5" t="s">
        <v>1</v>
      </c>
      <c r="C15" s="16" t="s">
        <v>41</v>
      </c>
      <c r="D15" s="5">
        <v>76</v>
      </c>
      <c r="E15" s="16" t="s">
        <v>86</v>
      </c>
      <c r="F15" s="23" t="s">
        <v>106</v>
      </c>
      <c r="G15" s="2" t="s">
        <v>83</v>
      </c>
      <c r="H15" s="2"/>
      <c r="I15" s="2"/>
      <c r="J15" s="53"/>
      <c r="K15" s="2"/>
      <c r="L15" s="41" t="s">
        <v>167</v>
      </c>
      <c r="M15" s="41">
        <v>76190</v>
      </c>
      <c r="N15" s="41" t="s">
        <v>184</v>
      </c>
      <c r="O15" s="41" t="s">
        <v>484</v>
      </c>
      <c r="P15" s="48"/>
      <c r="Q15" s="26">
        <v>26418</v>
      </c>
      <c r="R15" s="26">
        <v>169.04</v>
      </c>
      <c r="S15" s="26">
        <v>156.28</v>
      </c>
      <c r="T15" s="1">
        <v>19</v>
      </c>
      <c r="U15" s="28">
        <v>10.8</v>
      </c>
      <c r="V15" s="109">
        <v>9.43</v>
      </c>
      <c r="W15" s="14">
        <v>22220</v>
      </c>
      <c r="X15" s="16">
        <v>0</v>
      </c>
      <c r="Y15" s="1"/>
      <c r="Z15" s="1" t="s">
        <v>537</v>
      </c>
      <c r="AA15" s="1" t="s">
        <v>537</v>
      </c>
      <c r="AB15" s="111">
        <v>5.45</v>
      </c>
      <c r="AC15" s="112">
        <v>249.48</v>
      </c>
      <c r="AD15" s="16"/>
      <c r="AE15" s="16">
        <v>260</v>
      </c>
      <c r="AF15" s="16">
        <v>169</v>
      </c>
      <c r="AG15" s="16"/>
      <c r="AH15" s="16">
        <v>6</v>
      </c>
      <c r="AI15" s="16">
        <v>4</v>
      </c>
      <c r="AJ15" s="112">
        <v>72.25</v>
      </c>
      <c r="AK15" s="139">
        <v>0.65</v>
      </c>
      <c r="AL15" s="91">
        <v>54</v>
      </c>
      <c r="AM15" s="91">
        <v>52</v>
      </c>
      <c r="AN15" s="91">
        <v>28</v>
      </c>
      <c r="AO15" s="16">
        <v>25</v>
      </c>
      <c r="AP15" s="41">
        <v>76</v>
      </c>
      <c r="AQ15" s="41">
        <v>2</v>
      </c>
      <c r="AR15" s="41">
        <v>0</v>
      </c>
      <c r="AS15" s="41">
        <v>6</v>
      </c>
      <c r="AT15" s="41">
        <v>23</v>
      </c>
      <c r="AU15" s="41">
        <v>17</v>
      </c>
      <c r="AV15" s="41">
        <v>4</v>
      </c>
      <c r="AW15" s="41">
        <v>12</v>
      </c>
      <c r="AX15" s="41">
        <v>0</v>
      </c>
      <c r="AY15" s="48"/>
      <c r="AZ15" s="2">
        <v>2</v>
      </c>
      <c r="BA15" s="43">
        <v>44288</v>
      </c>
      <c r="BB15" s="2">
        <v>2021</v>
      </c>
      <c r="BC15" s="43">
        <v>44288</v>
      </c>
      <c r="BD15" s="2">
        <v>2021</v>
      </c>
      <c r="BE15" s="67">
        <v>45384</v>
      </c>
      <c r="BF15" s="28">
        <v>2024</v>
      </c>
      <c r="BG15" s="28"/>
      <c r="BH15" s="28"/>
      <c r="BI15" s="28"/>
      <c r="BJ15" s="12" t="s">
        <v>129</v>
      </c>
      <c r="BK15" s="48"/>
      <c r="BL15" s="7" t="s">
        <v>802</v>
      </c>
      <c r="BM15" s="7" t="s">
        <v>820</v>
      </c>
      <c r="BN15" s="16">
        <v>1</v>
      </c>
      <c r="BO15" s="94">
        <v>2</v>
      </c>
      <c r="BP15" s="95" t="s">
        <v>534</v>
      </c>
      <c r="BQ15" s="95" t="s">
        <v>536</v>
      </c>
      <c r="BR15" s="95" t="s">
        <v>537</v>
      </c>
      <c r="BS15" s="95" t="s">
        <v>546</v>
      </c>
      <c r="BT15" s="95" t="s">
        <v>548</v>
      </c>
      <c r="BU15" s="94">
        <v>36</v>
      </c>
      <c r="BV15" s="95" t="s">
        <v>541</v>
      </c>
      <c r="BW15" s="95" t="s">
        <v>550</v>
      </c>
      <c r="BX15" s="94">
        <v>36</v>
      </c>
      <c r="BY15" s="28" t="s">
        <v>562</v>
      </c>
      <c r="BZ15" s="16" t="s">
        <v>581</v>
      </c>
      <c r="CA15" s="16">
        <v>1</v>
      </c>
      <c r="CB15" s="95" t="s">
        <v>583</v>
      </c>
      <c r="CC15" s="95" t="s">
        <v>596</v>
      </c>
      <c r="CD15" s="16">
        <v>32</v>
      </c>
      <c r="CE15" s="16">
        <v>9</v>
      </c>
      <c r="CF15" s="16">
        <v>10</v>
      </c>
      <c r="CG15" s="16">
        <v>2</v>
      </c>
      <c r="CH15" s="16">
        <v>1</v>
      </c>
      <c r="CI15" s="16">
        <v>5</v>
      </c>
      <c r="CJ15" s="16">
        <v>0</v>
      </c>
      <c r="CK15" s="16">
        <v>0</v>
      </c>
      <c r="CL15" s="16">
        <v>0</v>
      </c>
      <c r="CM15" s="16">
        <v>4</v>
      </c>
      <c r="CN15" s="16">
        <v>0</v>
      </c>
      <c r="CO15" s="16">
        <v>0</v>
      </c>
      <c r="CP15" s="16">
        <v>0</v>
      </c>
      <c r="CQ15" s="16">
        <v>0</v>
      </c>
      <c r="CR15" s="16">
        <v>1</v>
      </c>
      <c r="CS15" s="91">
        <v>28.125</v>
      </c>
      <c r="CT15" s="91">
        <v>31.25</v>
      </c>
      <c r="CU15" s="91">
        <v>6.25</v>
      </c>
      <c r="CV15" s="91">
        <v>3.125</v>
      </c>
      <c r="CW15" s="91">
        <v>15.625</v>
      </c>
      <c r="CX15" s="91">
        <v>0</v>
      </c>
      <c r="CY15" s="91">
        <v>0</v>
      </c>
      <c r="CZ15" s="91">
        <v>0</v>
      </c>
      <c r="DA15" s="91">
        <v>12.5</v>
      </c>
      <c r="DB15" s="91">
        <v>0</v>
      </c>
      <c r="DC15" s="91">
        <v>0</v>
      </c>
      <c r="DD15" s="91">
        <v>0</v>
      </c>
      <c r="DE15" s="91">
        <v>0</v>
      </c>
      <c r="DF15" s="91">
        <v>3.125</v>
      </c>
      <c r="DG15" s="48"/>
      <c r="DH15" s="95" t="s">
        <v>614</v>
      </c>
      <c r="DI15" s="95" t="s">
        <v>615</v>
      </c>
      <c r="DJ15" s="16">
        <v>5</v>
      </c>
      <c r="DK15" s="16">
        <v>1</v>
      </c>
      <c r="DL15" s="16">
        <v>9</v>
      </c>
      <c r="DM15" s="16">
        <v>5</v>
      </c>
      <c r="DN15" s="16">
        <v>2</v>
      </c>
      <c r="DO15" s="16">
        <v>3</v>
      </c>
      <c r="DP15" s="16">
        <v>4</v>
      </c>
      <c r="DQ15" s="16">
        <v>3</v>
      </c>
      <c r="DR15" s="16">
        <v>3</v>
      </c>
      <c r="DS15" s="16">
        <v>3</v>
      </c>
      <c r="DT15" s="16">
        <v>0</v>
      </c>
      <c r="DU15" s="16">
        <v>38</v>
      </c>
      <c r="DV15" s="91">
        <v>13.157894736842104</v>
      </c>
      <c r="DW15" s="91">
        <v>2.6315789473684212</v>
      </c>
      <c r="DX15" s="91">
        <v>23.684210526315791</v>
      </c>
      <c r="DY15" s="91">
        <v>13.157894736842104</v>
      </c>
      <c r="DZ15" s="91">
        <v>5.2631578947368425</v>
      </c>
      <c r="EA15" s="91">
        <v>7.8947368421052628</v>
      </c>
      <c r="EB15" s="91">
        <v>10.526315789473685</v>
      </c>
      <c r="EC15" s="91">
        <v>7.8947368421052628</v>
      </c>
      <c r="ED15" s="91">
        <v>7.8947368421052628</v>
      </c>
      <c r="EE15" s="91">
        <v>7.8947368421052628</v>
      </c>
      <c r="EF15" s="91">
        <v>0</v>
      </c>
      <c r="EG15" s="95" t="s">
        <v>537</v>
      </c>
      <c r="EH15" s="95" t="s">
        <v>541</v>
      </c>
      <c r="EI15" s="95" t="s">
        <v>541</v>
      </c>
      <c r="EJ15" s="95" t="s">
        <v>537</v>
      </c>
      <c r="EK15" s="48"/>
      <c r="EL15" s="16">
        <v>216579.7</v>
      </c>
      <c r="EM15" s="60"/>
      <c r="EN15" s="60">
        <v>29760</v>
      </c>
      <c r="EO15" s="60"/>
      <c r="EP15" s="77"/>
      <c r="EQ15" s="77"/>
      <c r="ER15" s="79">
        <v>91819.7</v>
      </c>
      <c r="ES15" s="74">
        <v>2021</v>
      </c>
      <c r="ET15" s="74"/>
      <c r="EU15" s="60">
        <v>95000</v>
      </c>
      <c r="EV15" s="1" t="s">
        <v>537</v>
      </c>
      <c r="EW15" s="1" t="s">
        <v>537</v>
      </c>
      <c r="EX15" s="1" t="s">
        <v>537</v>
      </c>
      <c r="EY15" s="1" t="s">
        <v>537</v>
      </c>
      <c r="EZ15" s="1" t="s">
        <v>537</v>
      </c>
      <c r="FA15" s="1" t="s">
        <v>537</v>
      </c>
      <c r="FB15" s="1" t="s">
        <v>537</v>
      </c>
      <c r="FC15" s="1" t="s">
        <v>537</v>
      </c>
      <c r="FD15" s="1" t="s">
        <v>537</v>
      </c>
      <c r="FE15" s="1" t="s">
        <v>537</v>
      </c>
      <c r="FF15" s="1" t="s">
        <v>537</v>
      </c>
      <c r="FG15" s="1" t="s">
        <v>537</v>
      </c>
      <c r="FH15" s="48"/>
      <c r="FI15" s="16">
        <v>1</v>
      </c>
      <c r="FJ15" s="16">
        <v>4</v>
      </c>
      <c r="FK15" s="16">
        <f>100*FI15/FJ15</f>
        <v>25</v>
      </c>
      <c r="FL15" s="16">
        <v>100</v>
      </c>
      <c r="FM15" s="16">
        <v>0</v>
      </c>
      <c r="FN15" s="16"/>
      <c r="FO15" s="16"/>
      <c r="FP15" s="16"/>
      <c r="FQ15" s="16">
        <v>0</v>
      </c>
      <c r="FR15" s="16">
        <v>283</v>
      </c>
      <c r="FS15" s="16">
        <v>0</v>
      </c>
      <c r="FT15" s="16"/>
      <c r="FU15" s="16"/>
      <c r="FV15" s="16"/>
      <c r="FW15" s="16">
        <v>1</v>
      </c>
      <c r="FX15" s="16">
        <v>3</v>
      </c>
      <c r="FY15" s="16">
        <f>100*FW15/FX15</f>
        <v>33.333333333333336</v>
      </c>
      <c r="FZ15" s="16">
        <v>100</v>
      </c>
      <c r="GA15" s="16">
        <v>0</v>
      </c>
      <c r="GB15" s="16"/>
      <c r="GC15" s="16"/>
      <c r="GD15" s="16"/>
      <c r="GE15" s="16"/>
      <c r="GF15" s="16"/>
      <c r="GG15" s="16"/>
      <c r="GH15" s="16"/>
      <c r="GI15" s="16"/>
      <c r="GJ15" s="16"/>
      <c r="GK15" s="16"/>
      <c r="GL15" s="16"/>
      <c r="GM15" s="16"/>
      <c r="GN15" s="16">
        <v>1</v>
      </c>
      <c r="GO15" s="16">
        <v>19</v>
      </c>
      <c r="GP15" s="16">
        <v>0</v>
      </c>
      <c r="GQ15" s="16"/>
      <c r="GR15" s="16"/>
      <c r="GS15" s="16"/>
      <c r="GT15" s="16"/>
      <c r="GU15" s="16"/>
      <c r="GV15" s="16"/>
      <c r="GW15" s="16">
        <v>15</v>
      </c>
      <c r="GX15" s="16">
        <v>2</v>
      </c>
      <c r="GY15" s="16">
        <v>0</v>
      </c>
      <c r="GZ15" s="16">
        <v>100</v>
      </c>
      <c r="HA15" s="16">
        <v>0</v>
      </c>
      <c r="HB15" s="16"/>
      <c r="HC15" s="16"/>
      <c r="HD15" s="16"/>
      <c r="HE15" s="16">
        <v>0</v>
      </c>
      <c r="HF15" s="16">
        <v>5</v>
      </c>
      <c r="HG15" s="16">
        <v>0</v>
      </c>
      <c r="HH15" s="16">
        <v>72.25</v>
      </c>
      <c r="HI15" s="16">
        <v>72.25</v>
      </c>
      <c r="HJ15" s="16">
        <v>1</v>
      </c>
      <c r="HK15" s="16">
        <v>0</v>
      </c>
      <c r="HL15" s="16"/>
      <c r="HM15" s="16">
        <v>0</v>
      </c>
      <c r="HN15" s="16"/>
      <c r="HO15" s="16"/>
      <c r="HP15" s="16"/>
      <c r="HQ15" s="16"/>
      <c r="HR15" s="16"/>
      <c r="HS15" s="16"/>
      <c r="HT15" s="16">
        <v>1</v>
      </c>
      <c r="HU15" s="16">
        <v>1</v>
      </c>
      <c r="HV15" s="16">
        <v>1</v>
      </c>
      <c r="HW15" s="16"/>
      <c r="HX15" s="16"/>
      <c r="HY15" s="16"/>
      <c r="HZ15" s="16"/>
      <c r="IA15" s="16"/>
      <c r="IB15" s="16"/>
      <c r="IC15" s="16">
        <v>10</v>
      </c>
      <c r="ID15" s="16">
        <v>10</v>
      </c>
      <c r="IE15" s="16">
        <v>1</v>
      </c>
      <c r="IF15" s="16"/>
      <c r="IG15" s="16"/>
      <c r="IH15" s="16"/>
      <c r="II15" s="16"/>
      <c r="IJ15" s="16"/>
      <c r="IK15" s="16"/>
      <c r="IL15" s="16"/>
      <c r="IM15" s="16"/>
      <c r="IN15" s="16"/>
      <c r="IO15" s="9">
        <f>[1]Feuil1!J15</f>
        <v>18</v>
      </c>
      <c r="IP15" s="9">
        <f>[1]Feuil1!K15</f>
        <v>2</v>
      </c>
      <c r="IQ15" s="9">
        <f>[1]Feuil1!L15</f>
        <v>11</v>
      </c>
      <c r="IR15" s="9">
        <v>100</v>
      </c>
      <c r="IS15" s="9">
        <v>22.5</v>
      </c>
      <c r="IT15" s="9">
        <v>4.5</v>
      </c>
      <c r="IU15" s="9">
        <v>0</v>
      </c>
      <c r="IV15" s="9">
        <v>0.67</v>
      </c>
      <c r="IW15" s="9">
        <v>25</v>
      </c>
      <c r="IX15" s="9">
        <v>2</v>
      </c>
      <c r="IY15" s="9">
        <v>8</v>
      </c>
      <c r="IZ15" s="9">
        <v>22.5</v>
      </c>
      <c r="JA15" s="9">
        <v>4.5</v>
      </c>
      <c r="JB15" s="9">
        <v>0</v>
      </c>
      <c r="JC15" s="9">
        <v>0.7</v>
      </c>
      <c r="JD15" s="9"/>
      <c r="JE15" s="9">
        <v>0</v>
      </c>
      <c r="JF15" s="9">
        <v>18</v>
      </c>
      <c r="JG15" s="9">
        <v>0</v>
      </c>
      <c r="JH15" s="9"/>
      <c r="JI15" s="9"/>
      <c r="JJ15" s="9"/>
      <c r="JK15" s="9">
        <v>0</v>
      </c>
      <c r="JL15" s="9">
        <v>18</v>
      </c>
      <c r="JM15" s="9">
        <v>0</v>
      </c>
      <c r="JN15" s="9">
        <v>4</v>
      </c>
      <c r="JO15" s="9">
        <v>0</v>
      </c>
      <c r="JP15" s="63">
        <v>0</v>
      </c>
      <c r="JQ15" s="63">
        <v>100</v>
      </c>
      <c r="JR15" s="9">
        <v>0</v>
      </c>
      <c r="JS15" s="9">
        <v>1</v>
      </c>
      <c r="JT15" s="9">
        <v>4</v>
      </c>
      <c r="JU15" s="9">
        <v>0</v>
      </c>
      <c r="JV15" s="9"/>
      <c r="JW15" s="9"/>
      <c r="JX15" s="9"/>
      <c r="JY15" s="9"/>
      <c r="JZ15" s="9"/>
      <c r="KA15" s="9"/>
      <c r="KB15" s="9"/>
      <c r="KC15" s="9"/>
      <c r="KD15" s="9"/>
      <c r="KE15" s="9"/>
      <c r="KF15" s="9"/>
      <c r="KG15" s="9"/>
      <c r="KH15" s="9">
        <v>0</v>
      </c>
      <c r="KI15" s="9">
        <v>10</v>
      </c>
      <c r="KJ15" s="9">
        <v>0</v>
      </c>
      <c r="KK15" s="9"/>
      <c r="KL15" s="9"/>
      <c r="KM15" s="9"/>
      <c r="KN15" s="9"/>
      <c r="KO15" s="9"/>
      <c r="KP15" s="9"/>
      <c r="KQ15" s="48"/>
      <c r="KR15" s="9">
        <v>38</v>
      </c>
      <c r="KS15" s="9">
        <v>3</v>
      </c>
      <c r="KT15" s="16">
        <v>1</v>
      </c>
      <c r="KU15" s="16">
        <v>12</v>
      </c>
      <c r="KV15" s="16">
        <v>12</v>
      </c>
      <c r="KW15" s="16"/>
      <c r="KX15" s="48"/>
      <c r="KY15" s="1" t="s">
        <v>541</v>
      </c>
      <c r="KZ15" s="1" t="s">
        <v>897</v>
      </c>
      <c r="LA15" s="1" t="s">
        <v>541</v>
      </c>
      <c r="LB15" s="1" t="s">
        <v>898</v>
      </c>
      <c r="LC15" s="1" t="s">
        <v>541</v>
      </c>
      <c r="LD15" s="1" t="s">
        <v>899</v>
      </c>
      <c r="LE15" s="1" t="s">
        <v>541</v>
      </c>
      <c r="LF15" s="1" t="s">
        <v>900</v>
      </c>
      <c r="LG15" s="1" t="s">
        <v>541</v>
      </c>
      <c r="LH15" s="1" t="s">
        <v>901</v>
      </c>
      <c r="LI15" s="1" t="s">
        <v>541</v>
      </c>
      <c r="LJ15" s="1" t="s">
        <v>902</v>
      </c>
      <c r="LK15" s="1" t="s">
        <v>537</v>
      </c>
      <c r="LL15" s="1"/>
      <c r="LM15" s="1" t="s">
        <v>537</v>
      </c>
      <c r="LN15" s="1"/>
      <c r="LO15" s="1" t="s">
        <v>537</v>
      </c>
      <c r="LP15" s="1"/>
      <c r="LQ15" s="1" t="s">
        <v>541</v>
      </c>
      <c r="LR15" s="1" t="s">
        <v>903</v>
      </c>
      <c r="LS15" s="1" t="s">
        <v>541</v>
      </c>
      <c r="LT15" s="1" t="s">
        <v>904</v>
      </c>
      <c r="LU15" s="1" t="s">
        <v>541</v>
      </c>
      <c r="LV15" s="1" t="s">
        <v>905</v>
      </c>
      <c r="LW15" s="1" t="s">
        <v>541</v>
      </c>
      <c r="LX15" s="1" t="s">
        <v>906</v>
      </c>
      <c r="LY15" s="48"/>
      <c r="LZ15" s="1" t="s">
        <v>1095</v>
      </c>
      <c r="MA15" s="1" t="s">
        <v>541</v>
      </c>
      <c r="MB15" s="1" t="s">
        <v>1107</v>
      </c>
      <c r="MC15" s="48"/>
      <c r="MD15" s="41" t="s">
        <v>831</v>
      </c>
      <c r="ME15" s="41"/>
      <c r="MF15" s="41"/>
      <c r="MG15" s="41"/>
      <c r="MH15" s="48"/>
      <c r="MI15" s="95" t="s">
        <v>541</v>
      </c>
      <c r="MJ15" s="95" t="s">
        <v>541</v>
      </c>
      <c r="MK15" s="95" t="s">
        <v>537</v>
      </c>
      <c r="ML15" s="95" t="s">
        <v>541</v>
      </c>
      <c r="MM15" s="95" t="s">
        <v>537</v>
      </c>
      <c r="MN15" s="95" t="s">
        <v>541</v>
      </c>
      <c r="MO15" s="95" t="s">
        <v>537</v>
      </c>
      <c r="MP15" s="95" t="s">
        <v>541</v>
      </c>
      <c r="MQ15" s="95" t="s">
        <v>537</v>
      </c>
      <c r="MR15" s="95" t="s">
        <v>537</v>
      </c>
      <c r="MS15" s="95"/>
      <c r="MT15" s="1" t="s">
        <v>704</v>
      </c>
      <c r="MU15" s="1" t="s">
        <v>1002</v>
      </c>
      <c r="MV15" s="1"/>
      <c r="MW15" s="1"/>
      <c r="MX15" s="1"/>
      <c r="MY15" s="1"/>
      <c r="MZ15" s="1"/>
      <c r="NA15" s="1"/>
      <c r="NB15" s="1"/>
      <c r="NC15" s="1"/>
      <c r="ND15" s="1"/>
      <c r="NE15" s="1"/>
      <c r="NF15" s="1"/>
      <c r="NG15" s="1"/>
      <c r="NH15" s="1"/>
      <c r="NI15" s="1"/>
      <c r="NJ15" s="1"/>
      <c r="NK15" s="1"/>
      <c r="NL15" s="1"/>
      <c r="NM15" s="1"/>
      <c r="NN15" s="1"/>
      <c r="NO15" s="1"/>
      <c r="NP15" s="1"/>
      <c r="NQ15" s="1"/>
    </row>
    <row r="16" spans="1:381" s="18" customFormat="1" ht="30" customHeight="1" x14ac:dyDescent="0.25">
      <c r="A16" s="17">
        <v>12</v>
      </c>
      <c r="B16" s="5" t="s">
        <v>1130</v>
      </c>
      <c r="C16" s="16" t="s">
        <v>41</v>
      </c>
      <c r="D16" s="5">
        <v>14</v>
      </c>
      <c r="E16" s="16" t="s">
        <v>78</v>
      </c>
      <c r="F16" s="23" t="s">
        <v>108</v>
      </c>
      <c r="G16" s="2" t="s">
        <v>83</v>
      </c>
      <c r="H16" s="2"/>
      <c r="I16" s="2"/>
      <c r="J16" s="1"/>
      <c r="K16" s="12"/>
      <c r="L16" s="41" t="s">
        <v>197</v>
      </c>
      <c r="M16" s="41">
        <v>14500</v>
      </c>
      <c r="N16" s="41" t="s">
        <v>198</v>
      </c>
      <c r="O16" s="41" t="s">
        <v>485</v>
      </c>
      <c r="P16" s="48"/>
      <c r="Q16" s="26">
        <v>46853</v>
      </c>
      <c r="R16" s="26">
        <v>798.85</v>
      </c>
      <c r="S16" s="26">
        <v>58.65</v>
      </c>
      <c r="T16" s="1">
        <v>17</v>
      </c>
      <c r="U16" s="28">
        <v>14.3</v>
      </c>
      <c r="V16" s="109">
        <v>10.56</v>
      </c>
      <c r="W16" s="14">
        <v>20860</v>
      </c>
      <c r="X16" s="16">
        <v>0</v>
      </c>
      <c r="Y16" s="1" t="s">
        <v>142</v>
      </c>
      <c r="Z16" s="1" t="s">
        <v>541</v>
      </c>
      <c r="AA16" s="1" t="s">
        <v>541</v>
      </c>
      <c r="AB16" s="111">
        <v>7.9</v>
      </c>
      <c r="AC16" s="112">
        <v>1096.4000000000001</v>
      </c>
      <c r="AD16" s="16"/>
      <c r="AE16" s="16">
        <v>1247</v>
      </c>
      <c r="AF16" s="16">
        <v>882</v>
      </c>
      <c r="AG16" s="16">
        <v>16</v>
      </c>
      <c r="AH16" s="16">
        <v>52</v>
      </c>
      <c r="AI16" s="16">
        <v>6</v>
      </c>
      <c r="AJ16" s="112">
        <v>71.22</v>
      </c>
      <c r="AK16" s="139">
        <v>12.81</v>
      </c>
      <c r="AL16" s="91">
        <v>51</v>
      </c>
      <c r="AM16" s="91">
        <v>52</v>
      </c>
      <c r="AN16" s="91">
        <v>29</v>
      </c>
      <c r="AO16" s="16">
        <v>28</v>
      </c>
      <c r="AP16" s="41">
        <v>146</v>
      </c>
      <c r="AQ16" s="41">
        <v>6</v>
      </c>
      <c r="AR16" s="41">
        <v>0</v>
      </c>
      <c r="AS16" s="41">
        <v>14</v>
      </c>
      <c r="AT16" s="41">
        <v>294</v>
      </c>
      <c r="AU16" s="41">
        <v>187</v>
      </c>
      <c r="AV16" s="41">
        <v>51</v>
      </c>
      <c r="AW16" s="41">
        <v>89</v>
      </c>
      <c r="AX16" s="41">
        <v>23</v>
      </c>
      <c r="AY16" s="48"/>
      <c r="AZ16" s="2">
        <v>1</v>
      </c>
      <c r="BA16" s="43">
        <v>44351</v>
      </c>
      <c r="BB16" s="2">
        <v>2021</v>
      </c>
      <c r="BC16" s="43">
        <v>44351</v>
      </c>
      <c r="BD16" s="2">
        <v>2021</v>
      </c>
      <c r="BE16" s="28"/>
      <c r="BF16" s="28"/>
      <c r="BG16" s="67">
        <v>45448</v>
      </c>
      <c r="BH16" s="28">
        <v>2024</v>
      </c>
      <c r="BI16" s="28">
        <v>6</v>
      </c>
      <c r="BJ16" s="12" t="s">
        <v>127</v>
      </c>
      <c r="BK16" s="48"/>
      <c r="BL16" s="7" t="s">
        <v>803</v>
      </c>
      <c r="BM16" s="7" t="s">
        <v>818</v>
      </c>
      <c r="BN16" s="16">
        <v>1</v>
      </c>
      <c r="BO16" s="96"/>
      <c r="BP16" s="95"/>
      <c r="BQ16" s="95"/>
      <c r="BR16" s="95"/>
      <c r="BS16" s="95"/>
      <c r="BT16" s="95"/>
      <c r="BU16" s="95"/>
      <c r="BV16" s="95"/>
      <c r="BW16" s="95"/>
      <c r="BX16" s="95"/>
      <c r="BY16" s="28"/>
      <c r="BZ16" s="95"/>
      <c r="CA16" s="95"/>
      <c r="CB16" s="95"/>
      <c r="CC16" s="95"/>
      <c r="CD16" s="16"/>
      <c r="CE16" s="16"/>
      <c r="CF16" s="16"/>
      <c r="CG16" s="16"/>
      <c r="CH16" s="16"/>
      <c r="CI16" s="16"/>
      <c r="CJ16" s="16"/>
      <c r="CK16" s="16"/>
      <c r="CL16" s="16"/>
      <c r="CM16" s="16"/>
      <c r="CN16" s="16"/>
      <c r="CO16" s="16"/>
      <c r="CP16" s="16"/>
      <c r="CQ16" s="16"/>
      <c r="CR16" s="16"/>
      <c r="CS16" s="91"/>
      <c r="CT16" s="91"/>
      <c r="CU16" s="91"/>
      <c r="CV16" s="91"/>
      <c r="CW16" s="91"/>
      <c r="CX16" s="91"/>
      <c r="CY16" s="91"/>
      <c r="CZ16" s="91"/>
      <c r="DA16" s="91"/>
      <c r="DB16" s="91"/>
      <c r="DC16" s="91"/>
      <c r="DD16" s="91"/>
      <c r="DE16" s="91"/>
      <c r="DF16" s="91"/>
      <c r="DG16" s="48"/>
      <c r="DH16" s="95"/>
      <c r="DI16" s="95"/>
      <c r="DJ16" s="16"/>
      <c r="DK16" s="16"/>
      <c r="DL16" s="16"/>
      <c r="DM16" s="16"/>
      <c r="DN16" s="16"/>
      <c r="DO16" s="16"/>
      <c r="DP16" s="16"/>
      <c r="DQ16" s="16"/>
      <c r="DR16" s="16"/>
      <c r="DS16" s="16"/>
      <c r="DT16" s="16"/>
      <c r="DU16" s="16"/>
      <c r="DV16" s="91"/>
      <c r="DW16" s="91"/>
      <c r="DX16" s="91"/>
      <c r="DY16" s="91"/>
      <c r="DZ16" s="91"/>
      <c r="EA16" s="91"/>
      <c r="EB16" s="91"/>
      <c r="EC16" s="91"/>
      <c r="ED16" s="91"/>
      <c r="EE16" s="91"/>
      <c r="EF16" s="91"/>
      <c r="EG16" s="95"/>
      <c r="EH16" s="95"/>
      <c r="EI16" s="95"/>
      <c r="EJ16" s="95"/>
      <c r="EK16" s="48"/>
      <c r="EL16" s="16">
        <v>0</v>
      </c>
      <c r="EM16" s="60"/>
      <c r="EN16" s="60"/>
      <c r="EO16" s="60"/>
      <c r="EP16" s="77"/>
      <c r="EQ16" s="77"/>
      <c r="ER16" s="79"/>
      <c r="ES16" s="74"/>
      <c r="ET16" s="74"/>
      <c r="EU16" s="60"/>
      <c r="EV16" s="1" t="s">
        <v>541</v>
      </c>
      <c r="EW16" s="1" t="s">
        <v>537</v>
      </c>
      <c r="EX16" s="1" t="s">
        <v>537</v>
      </c>
      <c r="EY16" s="1" t="s">
        <v>537</v>
      </c>
      <c r="EZ16" s="1" t="s">
        <v>541</v>
      </c>
      <c r="FA16" s="1" t="s">
        <v>537</v>
      </c>
      <c r="FB16" s="1" t="s">
        <v>537</v>
      </c>
      <c r="FC16" s="1" t="s">
        <v>537</v>
      </c>
      <c r="FD16" s="1" t="s">
        <v>537</v>
      </c>
      <c r="FE16" s="1" t="s">
        <v>537</v>
      </c>
      <c r="FF16" s="1" t="s">
        <v>537</v>
      </c>
      <c r="FG16" s="1" t="s">
        <v>537</v>
      </c>
      <c r="FH16" s="48"/>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63"/>
      <c r="JQ16" s="63"/>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48"/>
      <c r="KR16" s="9">
        <v>58</v>
      </c>
      <c r="KS16" s="9">
        <v>6</v>
      </c>
      <c r="KT16" s="16"/>
      <c r="KU16" s="16"/>
      <c r="KV16" s="16"/>
      <c r="KW16" s="16"/>
      <c r="KX16" s="48"/>
      <c r="KY16" s="1" t="s">
        <v>541</v>
      </c>
      <c r="KZ16" s="1" t="s">
        <v>907</v>
      </c>
      <c r="LA16" s="1" t="s">
        <v>541</v>
      </c>
      <c r="LB16" s="1" t="s">
        <v>908</v>
      </c>
      <c r="LC16" s="1" t="s">
        <v>537</v>
      </c>
      <c r="LD16" s="1"/>
      <c r="LE16" s="1" t="s">
        <v>537</v>
      </c>
      <c r="LF16" s="1"/>
      <c r="LG16" s="1" t="s">
        <v>537</v>
      </c>
      <c r="LH16" s="1"/>
      <c r="LI16" s="1" t="s">
        <v>537</v>
      </c>
      <c r="LJ16" s="1"/>
      <c r="LK16" s="1" t="s">
        <v>541</v>
      </c>
      <c r="LL16" s="1" t="s">
        <v>909</v>
      </c>
      <c r="LM16" s="1" t="s">
        <v>537</v>
      </c>
      <c r="LN16" s="1"/>
      <c r="LO16" s="1" t="s">
        <v>537</v>
      </c>
      <c r="LP16" s="1"/>
      <c r="LQ16" s="1" t="s">
        <v>537</v>
      </c>
      <c r="LR16" s="1"/>
      <c r="LS16" s="1" t="s">
        <v>541</v>
      </c>
      <c r="LT16" s="1" t="s">
        <v>910</v>
      </c>
      <c r="LU16" s="1" t="s">
        <v>537</v>
      </c>
      <c r="LV16" s="1"/>
      <c r="LW16" s="1" t="s">
        <v>537</v>
      </c>
      <c r="LX16" s="1"/>
      <c r="LY16" s="48"/>
      <c r="LZ16" s="1"/>
      <c r="MA16" s="1" t="s">
        <v>537</v>
      </c>
      <c r="MB16" s="1"/>
      <c r="MC16" s="48"/>
      <c r="MD16" s="41"/>
      <c r="ME16" s="41"/>
      <c r="MF16" s="41"/>
      <c r="MG16" s="41"/>
      <c r="MH16" s="48"/>
      <c r="MI16" s="95"/>
      <c r="MJ16" s="95"/>
      <c r="MK16" s="95"/>
      <c r="ML16" s="95"/>
      <c r="MM16" s="95"/>
      <c r="MN16" s="95"/>
      <c r="MO16" s="95"/>
      <c r="MP16" s="95"/>
      <c r="MQ16" s="95"/>
      <c r="MR16" s="95"/>
      <c r="MS16" s="95"/>
      <c r="MT16" s="1" t="s">
        <v>701</v>
      </c>
      <c r="MU16" s="1" t="s">
        <v>1003</v>
      </c>
      <c r="MV16" s="1" t="s">
        <v>702</v>
      </c>
      <c r="MW16" s="1" t="s">
        <v>1004</v>
      </c>
      <c r="MX16" s="1" t="s">
        <v>707</v>
      </c>
      <c r="MY16" s="1"/>
      <c r="MZ16" s="1" t="s">
        <v>705</v>
      </c>
      <c r="NA16" s="1" t="s">
        <v>968</v>
      </c>
      <c r="NB16" s="1" t="s">
        <v>704</v>
      </c>
      <c r="NC16" s="1" t="s">
        <v>993</v>
      </c>
      <c r="ND16" s="1" t="s">
        <v>706</v>
      </c>
      <c r="NE16" s="1" t="s">
        <v>1005</v>
      </c>
      <c r="NF16" s="1"/>
      <c r="NG16" s="1"/>
      <c r="NH16" s="1"/>
      <c r="NI16" s="1"/>
      <c r="NJ16" s="1"/>
      <c r="NK16" s="1"/>
      <c r="NL16" s="1"/>
      <c r="NM16" s="1"/>
      <c r="NN16" s="1"/>
      <c r="NO16" s="1"/>
      <c r="NP16" s="1"/>
      <c r="NQ16" s="1"/>
    </row>
    <row r="17" spans="1:381" s="18" customFormat="1" ht="45" customHeight="1" x14ac:dyDescent="0.25">
      <c r="A17" s="17">
        <v>13</v>
      </c>
      <c r="B17" s="5" t="s">
        <v>1131</v>
      </c>
      <c r="C17" s="16" t="s">
        <v>41</v>
      </c>
      <c r="D17" s="5">
        <v>50</v>
      </c>
      <c r="E17" s="16" t="s">
        <v>82</v>
      </c>
      <c r="F17" s="23" t="s">
        <v>109</v>
      </c>
      <c r="G17" s="2" t="s">
        <v>85</v>
      </c>
      <c r="H17" s="2"/>
      <c r="I17" s="2"/>
      <c r="J17" s="1"/>
      <c r="K17" s="12"/>
      <c r="L17" s="41" t="s">
        <v>168</v>
      </c>
      <c r="M17" s="41">
        <v>50000</v>
      </c>
      <c r="N17" s="41" t="s">
        <v>185</v>
      </c>
      <c r="O17" s="41" t="s">
        <v>486</v>
      </c>
      <c r="P17" s="48"/>
      <c r="Q17" s="26">
        <v>75972</v>
      </c>
      <c r="R17" s="26">
        <v>826.81</v>
      </c>
      <c r="S17" s="26">
        <v>91.89</v>
      </c>
      <c r="T17" s="1">
        <v>61</v>
      </c>
      <c r="U17" s="88">
        <v>11.6</v>
      </c>
      <c r="V17" s="109">
        <v>8.7899999999999991</v>
      </c>
      <c r="W17" s="14">
        <v>21200</v>
      </c>
      <c r="X17" s="16">
        <v>2</v>
      </c>
      <c r="Y17" s="1" t="s">
        <v>143</v>
      </c>
      <c r="Z17" s="1" t="s">
        <v>541</v>
      </c>
      <c r="AA17" s="1" t="s">
        <v>541</v>
      </c>
      <c r="AB17" s="111">
        <v>8.65</v>
      </c>
      <c r="AC17" s="112">
        <v>794.94</v>
      </c>
      <c r="AD17" s="16"/>
      <c r="AE17" s="16">
        <v>1519</v>
      </c>
      <c r="AF17" s="16">
        <v>1079</v>
      </c>
      <c r="AG17" s="16">
        <v>32</v>
      </c>
      <c r="AH17" s="16">
        <v>104</v>
      </c>
      <c r="AI17" s="16">
        <v>10</v>
      </c>
      <c r="AJ17" s="112">
        <v>70.349999999999994</v>
      </c>
      <c r="AK17" s="139">
        <v>15.24</v>
      </c>
      <c r="AL17" s="91">
        <v>52</v>
      </c>
      <c r="AM17" s="91">
        <v>53</v>
      </c>
      <c r="AN17" s="91">
        <v>29</v>
      </c>
      <c r="AO17" s="16">
        <v>29</v>
      </c>
      <c r="AP17" s="41">
        <v>204</v>
      </c>
      <c r="AQ17" s="41">
        <v>21</v>
      </c>
      <c r="AR17" s="41">
        <v>0</v>
      </c>
      <c r="AS17" s="41">
        <v>15</v>
      </c>
      <c r="AT17" s="41">
        <v>329</v>
      </c>
      <c r="AU17" s="41">
        <v>236</v>
      </c>
      <c r="AV17" s="41">
        <v>38</v>
      </c>
      <c r="AW17" s="41">
        <v>156</v>
      </c>
      <c r="AX17" s="41">
        <v>42</v>
      </c>
      <c r="AY17" s="48"/>
      <c r="AZ17" s="2">
        <v>1</v>
      </c>
      <c r="BA17" s="43">
        <v>44449</v>
      </c>
      <c r="BB17" s="2">
        <v>2021</v>
      </c>
      <c r="BC17" s="43">
        <v>44449</v>
      </c>
      <c r="BD17" s="2">
        <v>2021</v>
      </c>
      <c r="BE17" s="28"/>
      <c r="BF17" s="28"/>
      <c r="BG17" s="67">
        <v>45545</v>
      </c>
      <c r="BH17" s="28">
        <v>2024</v>
      </c>
      <c r="BI17" s="28">
        <v>12</v>
      </c>
      <c r="BJ17" s="12" t="s">
        <v>127</v>
      </c>
      <c r="BK17" s="48"/>
      <c r="BL17" s="7" t="s">
        <v>804</v>
      </c>
      <c r="BM17" s="7" t="s">
        <v>818</v>
      </c>
      <c r="BN17" s="16">
        <v>1</v>
      </c>
      <c r="BO17" s="96"/>
      <c r="BP17" s="95"/>
      <c r="BQ17" s="95"/>
      <c r="BR17" s="95"/>
      <c r="BS17" s="95"/>
      <c r="BT17" s="95"/>
      <c r="BU17" s="95"/>
      <c r="BV17" s="95"/>
      <c r="BW17" s="95"/>
      <c r="BX17" s="95"/>
      <c r="BY17" s="28"/>
      <c r="BZ17" s="95"/>
      <c r="CA17" s="95"/>
      <c r="CB17" s="95"/>
      <c r="CC17" s="95"/>
      <c r="CD17" s="16"/>
      <c r="CE17" s="16"/>
      <c r="CF17" s="16"/>
      <c r="CG17" s="16"/>
      <c r="CH17" s="16"/>
      <c r="CI17" s="16"/>
      <c r="CJ17" s="16"/>
      <c r="CK17" s="16"/>
      <c r="CL17" s="16"/>
      <c r="CM17" s="16"/>
      <c r="CN17" s="16"/>
      <c r="CO17" s="16"/>
      <c r="CP17" s="16"/>
      <c r="CQ17" s="16"/>
      <c r="CR17" s="16"/>
      <c r="CS17" s="91"/>
      <c r="CT17" s="91"/>
      <c r="CU17" s="91"/>
      <c r="CV17" s="91"/>
      <c r="CW17" s="91"/>
      <c r="CX17" s="91"/>
      <c r="CY17" s="91"/>
      <c r="CZ17" s="91"/>
      <c r="DA17" s="91"/>
      <c r="DB17" s="91"/>
      <c r="DC17" s="91"/>
      <c r="DD17" s="91"/>
      <c r="DE17" s="91"/>
      <c r="DF17" s="91"/>
      <c r="DG17" s="48"/>
      <c r="DH17" s="95"/>
      <c r="DI17" s="95"/>
      <c r="DJ17" s="16"/>
      <c r="DK17" s="16"/>
      <c r="DL17" s="16"/>
      <c r="DM17" s="16"/>
      <c r="DN17" s="16"/>
      <c r="DO17" s="16"/>
      <c r="DP17" s="16"/>
      <c r="DQ17" s="16"/>
      <c r="DR17" s="16"/>
      <c r="DS17" s="16"/>
      <c r="DT17" s="16"/>
      <c r="DU17" s="16"/>
      <c r="DV17" s="91"/>
      <c r="DW17" s="91"/>
      <c r="DX17" s="91"/>
      <c r="DY17" s="91"/>
      <c r="DZ17" s="91"/>
      <c r="EA17" s="91"/>
      <c r="EB17" s="91"/>
      <c r="EC17" s="91"/>
      <c r="ED17" s="91"/>
      <c r="EE17" s="91"/>
      <c r="EF17" s="91"/>
      <c r="EG17" s="95"/>
      <c r="EH17" s="95"/>
      <c r="EI17" s="95"/>
      <c r="EJ17" s="95"/>
      <c r="EK17" s="48"/>
      <c r="EL17" s="16">
        <v>478555.5</v>
      </c>
      <c r="EM17" s="60">
        <v>10000</v>
      </c>
      <c r="EN17" s="60">
        <v>297945.5</v>
      </c>
      <c r="EO17" s="75">
        <v>170610</v>
      </c>
      <c r="EP17" s="77">
        <v>2023</v>
      </c>
      <c r="EQ17" s="77">
        <v>3</v>
      </c>
      <c r="ER17" s="79"/>
      <c r="ES17" s="74"/>
      <c r="ET17" s="74"/>
      <c r="EU17" s="60"/>
      <c r="EV17" s="1" t="s">
        <v>541</v>
      </c>
      <c r="EW17" s="1" t="s">
        <v>537</v>
      </c>
      <c r="EX17" s="1" t="s">
        <v>537</v>
      </c>
      <c r="EY17" s="1" t="s">
        <v>537</v>
      </c>
      <c r="EZ17" s="1" t="s">
        <v>541</v>
      </c>
      <c r="FA17" s="1" t="s">
        <v>537</v>
      </c>
      <c r="FB17" s="1" t="s">
        <v>541</v>
      </c>
      <c r="FC17" s="1" t="s">
        <v>537</v>
      </c>
      <c r="FD17" s="1" t="s">
        <v>537</v>
      </c>
      <c r="FE17" s="1" t="s">
        <v>537</v>
      </c>
      <c r="FF17" s="1" t="s">
        <v>537</v>
      </c>
      <c r="FG17" s="1" t="s">
        <v>537</v>
      </c>
      <c r="FH17" s="48"/>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63"/>
      <c r="JQ17" s="63"/>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48"/>
      <c r="KR17" s="9">
        <v>156</v>
      </c>
      <c r="KS17" s="9">
        <v>18</v>
      </c>
      <c r="KT17" s="16"/>
      <c r="KU17" s="16"/>
      <c r="KV17" s="16"/>
      <c r="KW17" s="16"/>
      <c r="KX17" s="48"/>
      <c r="KY17" s="1" t="s">
        <v>541</v>
      </c>
      <c r="KZ17" s="1" t="s">
        <v>911</v>
      </c>
      <c r="LA17" s="1" t="s">
        <v>537</v>
      </c>
      <c r="LB17" s="1"/>
      <c r="LC17" s="1" t="s">
        <v>537</v>
      </c>
      <c r="LD17" s="1"/>
      <c r="LE17" s="1" t="s">
        <v>541</v>
      </c>
      <c r="LF17" s="1" t="s">
        <v>912</v>
      </c>
      <c r="LG17" s="1" t="s">
        <v>537</v>
      </c>
      <c r="LH17" s="1"/>
      <c r="LI17" s="1" t="s">
        <v>537</v>
      </c>
      <c r="LJ17" s="1"/>
      <c r="LK17" s="1" t="s">
        <v>537</v>
      </c>
      <c r="LL17" s="1"/>
      <c r="LM17" s="1" t="s">
        <v>537</v>
      </c>
      <c r="LN17" s="1"/>
      <c r="LO17" s="1" t="s">
        <v>537</v>
      </c>
      <c r="LP17" s="1"/>
      <c r="LQ17" s="1" t="s">
        <v>537</v>
      </c>
      <c r="LR17" s="1"/>
      <c r="LS17" s="1" t="s">
        <v>537</v>
      </c>
      <c r="LT17" s="1"/>
      <c r="LU17" s="1" t="s">
        <v>537</v>
      </c>
      <c r="LV17" s="1"/>
      <c r="LW17" s="1" t="s">
        <v>541</v>
      </c>
      <c r="LX17" s="1" t="s">
        <v>913</v>
      </c>
      <c r="LY17" s="48"/>
      <c r="LZ17" s="1"/>
      <c r="MA17" s="1" t="s">
        <v>537</v>
      </c>
      <c r="MB17" s="1"/>
      <c r="MC17" s="48"/>
      <c r="MD17" s="41"/>
      <c r="ME17" s="41"/>
      <c r="MF17" s="41"/>
      <c r="MG17" s="41"/>
      <c r="MH17" s="48"/>
      <c r="MI17" s="95"/>
      <c r="MJ17" s="95"/>
      <c r="MK17" s="95"/>
      <c r="ML17" s="95"/>
      <c r="MM17" s="95"/>
      <c r="MN17" s="95"/>
      <c r="MO17" s="95"/>
      <c r="MP17" s="95"/>
      <c r="MQ17" s="95"/>
      <c r="MR17" s="95"/>
      <c r="MS17" s="95"/>
      <c r="MT17" s="1" t="s">
        <v>700</v>
      </c>
      <c r="MU17" s="1" t="s">
        <v>1006</v>
      </c>
      <c r="MV17" s="1" t="s">
        <v>701</v>
      </c>
      <c r="MW17" s="1" t="s">
        <v>1007</v>
      </c>
      <c r="MX17" s="1" t="s">
        <v>703</v>
      </c>
      <c r="MY17" s="1" t="s">
        <v>1008</v>
      </c>
      <c r="MZ17" s="1" t="s">
        <v>702</v>
      </c>
      <c r="NA17" s="1" t="s">
        <v>1009</v>
      </c>
      <c r="NB17" s="1" t="s">
        <v>963</v>
      </c>
      <c r="NC17" s="1" t="s">
        <v>1010</v>
      </c>
      <c r="ND17" s="1" t="s">
        <v>707</v>
      </c>
      <c r="NE17" s="1" t="s">
        <v>1011</v>
      </c>
      <c r="NF17" s="1" t="s">
        <v>705</v>
      </c>
      <c r="NG17" s="1" t="s">
        <v>1012</v>
      </c>
      <c r="NH17" s="1" t="s">
        <v>704</v>
      </c>
      <c r="NI17" s="1" t="s">
        <v>1013</v>
      </c>
      <c r="NJ17" s="1" t="s">
        <v>706</v>
      </c>
      <c r="NK17" s="1" t="s">
        <v>1014</v>
      </c>
      <c r="NL17" s="1"/>
      <c r="NM17" s="1"/>
      <c r="NN17" s="1"/>
      <c r="NO17" s="1"/>
      <c r="NP17" s="1"/>
      <c r="NQ17" s="1"/>
    </row>
    <row r="18" spans="1:381" s="18" customFormat="1" ht="30" customHeight="1" x14ac:dyDescent="0.25">
      <c r="A18" s="17">
        <v>14</v>
      </c>
      <c r="B18" s="5" t="s">
        <v>1132</v>
      </c>
      <c r="C18" s="16" t="s">
        <v>41</v>
      </c>
      <c r="D18" s="5">
        <v>27</v>
      </c>
      <c r="E18" s="16" t="s">
        <v>80</v>
      </c>
      <c r="F18" s="23" t="s">
        <v>110</v>
      </c>
      <c r="G18" s="2" t="s">
        <v>85</v>
      </c>
      <c r="H18" s="2"/>
      <c r="I18" s="2"/>
      <c r="J18" s="50"/>
      <c r="K18" s="12"/>
      <c r="L18" s="41" t="s">
        <v>199</v>
      </c>
      <c r="M18" s="41">
        <v>27120</v>
      </c>
      <c r="N18" s="41" t="s">
        <v>200</v>
      </c>
      <c r="O18" s="41" t="s">
        <v>487</v>
      </c>
      <c r="P18" s="48"/>
      <c r="Q18" s="26">
        <v>82564</v>
      </c>
      <c r="R18" s="26">
        <v>696.1</v>
      </c>
      <c r="S18" s="26">
        <v>118.61</v>
      </c>
      <c r="T18" s="1">
        <v>61</v>
      </c>
      <c r="U18" s="28">
        <v>12.9</v>
      </c>
      <c r="V18" s="109">
        <v>11.47</v>
      </c>
      <c r="W18" s="14">
        <v>23160</v>
      </c>
      <c r="X18" s="16">
        <v>1</v>
      </c>
      <c r="Y18" s="1" t="s">
        <v>144</v>
      </c>
      <c r="Z18" s="1" t="s">
        <v>541</v>
      </c>
      <c r="AA18" s="1" t="s">
        <v>541</v>
      </c>
      <c r="AB18" s="111">
        <v>5.49</v>
      </c>
      <c r="AC18" s="112">
        <v>454.58</v>
      </c>
      <c r="AD18" s="16">
        <v>1</v>
      </c>
      <c r="AE18" s="16">
        <v>397</v>
      </c>
      <c r="AF18" s="16">
        <v>336</v>
      </c>
      <c r="AG18" s="16">
        <v>5</v>
      </c>
      <c r="AH18" s="16">
        <v>24</v>
      </c>
      <c r="AI18" s="16">
        <v>7</v>
      </c>
      <c r="AJ18" s="112">
        <v>63.68</v>
      </c>
      <c r="AK18" s="139">
        <v>3.66</v>
      </c>
      <c r="AL18" s="91">
        <v>52</v>
      </c>
      <c r="AM18" s="91">
        <v>52</v>
      </c>
      <c r="AN18" s="91">
        <v>23</v>
      </c>
      <c r="AO18" s="16">
        <v>23</v>
      </c>
      <c r="AP18" s="41">
        <v>272</v>
      </c>
      <c r="AQ18" s="41">
        <v>4</v>
      </c>
      <c r="AR18" s="41">
        <v>0</v>
      </c>
      <c r="AS18" s="41">
        <v>2</v>
      </c>
      <c r="AT18" s="41">
        <v>5</v>
      </c>
      <c r="AU18" s="41">
        <v>7</v>
      </c>
      <c r="AV18" s="41">
        <v>0</v>
      </c>
      <c r="AW18" s="41">
        <v>9</v>
      </c>
      <c r="AX18" s="41">
        <v>2</v>
      </c>
      <c r="AY18" s="48"/>
      <c r="AZ18" s="2">
        <v>1</v>
      </c>
      <c r="BA18" s="43">
        <v>44449</v>
      </c>
      <c r="BB18" s="2">
        <v>2021</v>
      </c>
      <c r="BC18" s="43">
        <v>44449</v>
      </c>
      <c r="BD18" s="2">
        <v>2021</v>
      </c>
      <c r="BE18" s="28"/>
      <c r="BF18" s="28"/>
      <c r="BG18" s="67">
        <v>45545</v>
      </c>
      <c r="BH18" s="28">
        <v>2024</v>
      </c>
      <c r="BI18" s="28">
        <v>12</v>
      </c>
      <c r="BJ18" s="12" t="s">
        <v>127</v>
      </c>
      <c r="BK18" s="48"/>
      <c r="BL18" s="7" t="s">
        <v>805</v>
      </c>
      <c r="BM18" s="7" t="s">
        <v>820</v>
      </c>
      <c r="BN18" s="16">
        <v>0.8</v>
      </c>
      <c r="BO18" s="94">
        <v>1</v>
      </c>
      <c r="BP18" s="95" t="s">
        <v>535</v>
      </c>
      <c r="BQ18" s="95" t="s">
        <v>539</v>
      </c>
      <c r="BR18" s="95" t="s">
        <v>537</v>
      </c>
      <c r="BS18" s="95" t="s">
        <v>546</v>
      </c>
      <c r="BT18" s="95" t="s">
        <v>547</v>
      </c>
      <c r="BU18" s="94">
        <v>36</v>
      </c>
      <c r="BV18" s="95" t="s">
        <v>541</v>
      </c>
      <c r="BW18" s="95"/>
      <c r="BX18" s="95"/>
      <c r="BY18" s="28" t="s">
        <v>563</v>
      </c>
      <c r="BZ18" s="16" t="s">
        <v>579</v>
      </c>
      <c r="CA18" s="16">
        <v>1</v>
      </c>
      <c r="CB18" s="95" t="s">
        <v>594</v>
      </c>
      <c r="CC18" s="95" t="s">
        <v>95</v>
      </c>
      <c r="CD18" s="16"/>
      <c r="CE18" s="16"/>
      <c r="CF18" s="16"/>
      <c r="CG18" s="16"/>
      <c r="CH18" s="16"/>
      <c r="CI18" s="16"/>
      <c r="CJ18" s="16"/>
      <c r="CK18" s="16"/>
      <c r="CL18" s="16"/>
      <c r="CM18" s="16"/>
      <c r="CN18" s="16"/>
      <c r="CO18" s="16"/>
      <c r="CP18" s="16"/>
      <c r="CQ18" s="16"/>
      <c r="CR18" s="16"/>
      <c r="CS18" s="91"/>
      <c r="CT18" s="91"/>
      <c r="CU18" s="91"/>
      <c r="CV18" s="91"/>
      <c r="CW18" s="91"/>
      <c r="CX18" s="91"/>
      <c r="CY18" s="91"/>
      <c r="CZ18" s="91"/>
      <c r="DA18" s="91"/>
      <c r="DB18" s="91"/>
      <c r="DC18" s="91"/>
      <c r="DD18" s="91"/>
      <c r="DE18" s="91"/>
      <c r="DF18" s="91"/>
      <c r="DG18" s="48"/>
      <c r="DH18" s="95" t="s">
        <v>616</v>
      </c>
      <c r="DI18" s="95" t="s">
        <v>617</v>
      </c>
      <c r="DJ18" s="16"/>
      <c r="DK18" s="16"/>
      <c r="DL18" s="16"/>
      <c r="DM18" s="16"/>
      <c r="DN18" s="16"/>
      <c r="DO18" s="16"/>
      <c r="DP18" s="16"/>
      <c r="DQ18" s="16"/>
      <c r="DR18" s="16"/>
      <c r="DS18" s="16"/>
      <c r="DT18" s="16"/>
      <c r="DU18" s="16"/>
      <c r="DV18" s="91"/>
      <c r="DW18" s="91"/>
      <c r="DX18" s="91"/>
      <c r="DY18" s="91"/>
      <c r="DZ18" s="91"/>
      <c r="EA18" s="91"/>
      <c r="EB18" s="91"/>
      <c r="EC18" s="91"/>
      <c r="ED18" s="91"/>
      <c r="EE18" s="91"/>
      <c r="EF18" s="91"/>
      <c r="EG18" s="95" t="s">
        <v>537</v>
      </c>
      <c r="EH18" s="95" t="s">
        <v>541</v>
      </c>
      <c r="EI18" s="95" t="s">
        <v>541</v>
      </c>
      <c r="EJ18" s="95" t="s">
        <v>541</v>
      </c>
      <c r="EK18" s="48"/>
      <c r="EL18" s="16">
        <v>24200</v>
      </c>
      <c r="EM18" s="60">
        <v>15000</v>
      </c>
      <c r="EN18" s="60">
        <v>9200</v>
      </c>
      <c r="EO18" s="60"/>
      <c r="EP18" s="77"/>
      <c r="EQ18" s="77"/>
      <c r="ER18" s="79"/>
      <c r="ES18" s="74"/>
      <c r="ET18" s="74"/>
      <c r="EU18" s="60"/>
      <c r="EV18" s="1" t="s">
        <v>537</v>
      </c>
      <c r="EW18" s="1" t="s">
        <v>537</v>
      </c>
      <c r="EX18" s="1" t="s">
        <v>537</v>
      </c>
      <c r="EY18" s="1" t="s">
        <v>537</v>
      </c>
      <c r="EZ18" s="1" t="s">
        <v>537</v>
      </c>
      <c r="FA18" s="1" t="s">
        <v>537</v>
      </c>
      <c r="FB18" s="1" t="s">
        <v>537</v>
      </c>
      <c r="FC18" s="1" t="s">
        <v>537</v>
      </c>
      <c r="FD18" s="1" t="s">
        <v>537</v>
      </c>
      <c r="FE18" s="1" t="s">
        <v>537</v>
      </c>
      <c r="FF18" s="1" t="s">
        <v>537</v>
      </c>
      <c r="FG18" s="1" t="s">
        <v>537</v>
      </c>
      <c r="FH18" s="48"/>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9">
        <f>[1]Feuil1!J18</f>
        <v>55</v>
      </c>
      <c r="IP18" s="9">
        <f>[1]Feuil1!K18</f>
        <v>39</v>
      </c>
      <c r="IQ18" s="9">
        <f>[1]Feuil1!L18</f>
        <v>70.909090909090907</v>
      </c>
      <c r="IR18" s="9"/>
      <c r="IS18" s="9"/>
      <c r="IT18" s="9"/>
      <c r="IU18" s="9"/>
      <c r="IV18" s="9"/>
      <c r="IW18" s="9"/>
      <c r="IX18" s="9"/>
      <c r="IY18" s="9"/>
      <c r="IZ18" s="9"/>
      <c r="JA18" s="9"/>
      <c r="JB18" s="9"/>
      <c r="JC18" s="9"/>
      <c r="JD18" s="9"/>
      <c r="JE18" s="9"/>
      <c r="JF18" s="9"/>
      <c r="JG18" s="9"/>
      <c r="JH18" s="9"/>
      <c r="JI18" s="9"/>
      <c r="JJ18" s="9"/>
      <c r="JK18" s="9"/>
      <c r="JL18" s="9"/>
      <c r="JM18" s="9"/>
      <c r="JN18" s="9"/>
      <c r="JO18" s="9"/>
      <c r="JP18" s="63"/>
      <c r="JQ18" s="63"/>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48"/>
      <c r="KR18" s="9">
        <v>89</v>
      </c>
      <c r="KS18" s="9">
        <v>12</v>
      </c>
      <c r="KT18" s="16"/>
      <c r="KU18" s="16"/>
      <c r="KV18" s="16"/>
      <c r="KW18" s="16"/>
      <c r="KX18" s="48"/>
      <c r="KY18" s="1" t="s">
        <v>537</v>
      </c>
      <c r="KZ18" s="1"/>
      <c r="LA18" s="1" t="s">
        <v>537</v>
      </c>
      <c r="LB18" s="1"/>
      <c r="LC18" s="1" t="s">
        <v>537</v>
      </c>
      <c r="LD18" s="1"/>
      <c r="LE18" s="1" t="s">
        <v>537</v>
      </c>
      <c r="LF18" s="1"/>
      <c r="LG18" s="1" t="s">
        <v>537</v>
      </c>
      <c r="LH18" s="1"/>
      <c r="LI18" s="1" t="s">
        <v>537</v>
      </c>
      <c r="LJ18" s="1"/>
      <c r="LK18" s="1" t="s">
        <v>537</v>
      </c>
      <c r="LL18" s="1"/>
      <c r="LM18" s="1" t="s">
        <v>537</v>
      </c>
      <c r="LN18" s="1"/>
      <c r="LO18" s="1" t="s">
        <v>537</v>
      </c>
      <c r="LP18" s="1"/>
      <c r="LQ18" s="1" t="s">
        <v>537</v>
      </c>
      <c r="LR18" s="1"/>
      <c r="LS18" s="1" t="s">
        <v>537</v>
      </c>
      <c r="LT18" s="1"/>
      <c r="LU18" s="1" t="s">
        <v>537</v>
      </c>
      <c r="LV18" s="1"/>
      <c r="LW18" s="1" t="s">
        <v>537</v>
      </c>
      <c r="LX18" s="1"/>
      <c r="LY18" s="48"/>
      <c r="LZ18" s="1"/>
      <c r="MA18" s="1" t="s">
        <v>537</v>
      </c>
      <c r="MB18" s="1"/>
      <c r="MC18" s="48"/>
      <c r="MD18" s="41"/>
      <c r="ME18" s="41"/>
      <c r="MF18" s="41"/>
      <c r="MG18" s="41"/>
      <c r="MH18" s="48"/>
      <c r="MI18" s="95" t="s">
        <v>541</v>
      </c>
      <c r="MJ18" s="95" t="s">
        <v>541</v>
      </c>
      <c r="MK18" s="95" t="s">
        <v>537</v>
      </c>
      <c r="ML18" s="95" t="s">
        <v>537</v>
      </c>
      <c r="MM18" s="95" t="s">
        <v>541</v>
      </c>
      <c r="MN18" s="95" t="s">
        <v>541</v>
      </c>
      <c r="MO18" s="95" t="s">
        <v>537</v>
      </c>
      <c r="MP18" s="95" t="s">
        <v>537</v>
      </c>
      <c r="MQ18" s="95" t="s">
        <v>537</v>
      </c>
      <c r="MR18" s="95" t="s">
        <v>541</v>
      </c>
      <c r="MS18" s="95" t="s">
        <v>651</v>
      </c>
      <c r="MT18" s="1"/>
      <c r="MU18" s="1"/>
      <c r="MV18" s="1"/>
      <c r="MW18" s="1"/>
      <c r="MX18" s="1"/>
      <c r="MY18" s="1"/>
      <c r="MZ18" s="1"/>
      <c r="NA18" s="1"/>
      <c r="NB18" s="1"/>
      <c r="NC18" s="1"/>
      <c r="ND18" s="1"/>
      <c r="NE18" s="1"/>
      <c r="NF18" s="1"/>
      <c r="NG18" s="1"/>
      <c r="NH18" s="1"/>
      <c r="NI18" s="1"/>
      <c r="NJ18" s="1"/>
      <c r="NK18" s="1"/>
      <c r="NL18" s="1"/>
      <c r="NM18" s="1"/>
      <c r="NN18" s="1"/>
      <c r="NO18" s="1"/>
      <c r="NP18" s="1"/>
      <c r="NQ18" s="1"/>
    </row>
    <row r="19" spans="1:381" s="18" customFormat="1" ht="45" customHeight="1" x14ac:dyDescent="0.25">
      <c r="A19" s="17">
        <v>15</v>
      </c>
      <c r="B19" s="5" t="s">
        <v>1133</v>
      </c>
      <c r="C19" s="16" t="s">
        <v>41</v>
      </c>
      <c r="D19" s="5">
        <v>50</v>
      </c>
      <c r="E19" s="16" t="s">
        <v>82</v>
      </c>
      <c r="F19" s="23" t="s">
        <v>111</v>
      </c>
      <c r="G19" s="2" t="s">
        <v>791</v>
      </c>
      <c r="H19" s="2"/>
      <c r="I19" s="2"/>
      <c r="J19" s="2"/>
      <c r="K19" s="2"/>
      <c r="L19" s="41" t="s">
        <v>201</v>
      </c>
      <c r="M19" s="41">
        <v>50100</v>
      </c>
      <c r="N19" s="41" t="s">
        <v>202</v>
      </c>
      <c r="O19" s="41" t="s">
        <v>488</v>
      </c>
      <c r="P19" s="48"/>
      <c r="Q19" s="26">
        <v>202523</v>
      </c>
      <c r="R19" s="26">
        <v>1910.83</v>
      </c>
      <c r="S19" s="26">
        <v>105.99</v>
      </c>
      <c r="T19" s="1">
        <v>152</v>
      </c>
      <c r="U19" s="28">
        <f>(11+13)/2</f>
        <v>12</v>
      </c>
      <c r="V19" s="109">
        <v>9.91</v>
      </c>
      <c r="W19" s="14">
        <v>21990</v>
      </c>
      <c r="X19" s="16">
        <v>3</v>
      </c>
      <c r="Y19" s="1" t="s">
        <v>145</v>
      </c>
      <c r="Z19" s="1" t="s">
        <v>541</v>
      </c>
      <c r="AA19" s="1" t="s">
        <v>537</v>
      </c>
      <c r="AB19" s="111">
        <v>8.18</v>
      </c>
      <c r="AC19" s="112">
        <v>1520.08</v>
      </c>
      <c r="AD19" s="16">
        <v>6</v>
      </c>
      <c r="AE19" s="16">
        <v>2762</v>
      </c>
      <c r="AF19" s="16">
        <v>2050</v>
      </c>
      <c r="AG19" s="16">
        <v>72</v>
      </c>
      <c r="AH19" s="16">
        <v>180</v>
      </c>
      <c r="AI19" s="16">
        <v>9</v>
      </c>
      <c r="AJ19" s="112">
        <v>65.38</v>
      </c>
      <c r="AK19" s="139">
        <v>16.68</v>
      </c>
      <c r="AL19" s="91">
        <v>51.5</v>
      </c>
      <c r="AM19" s="91">
        <v>52</v>
      </c>
      <c r="AN19" s="91">
        <v>26.5</v>
      </c>
      <c r="AO19" s="16">
        <v>28</v>
      </c>
      <c r="AP19" s="41">
        <v>279</v>
      </c>
      <c r="AQ19" s="41">
        <v>88</v>
      </c>
      <c r="AR19" s="41">
        <v>0</v>
      </c>
      <c r="AS19" s="41">
        <v>26</v>
      </c>
      <c r="AT19" s="41">
        <v>623</v>
      </c>
      <c r="AU19" s="41">
        <v>394</v>
      </c>
      <c r="AV19" s="41">
        <v>113</v>
      </c>
      <c r="AW19" s="41">
        <v>402</v>
      </c>
      <c r="AX19" s="41">
        <v>32</v>
      </c>
      <c r="AY19" s="48"/>
      <c r="AZ19" s="2">
        <v>2</v>
      </c>
      <c r="BA19" s="43">
        <v>44449</v>
      </c>
      <c r="BB19" s="2">
        <v>2021</v>
      </c>
      <c r="BC19" s="43">
        <v>44449</v>
      </c>
      <c r="BD19" s="2">
        <v>2021</v>
      </c>
      <c r="BE19" s="67">
        <v>45604</v>
      </c>
      <c r="BF19" s="28">
        <v>2024</v>
      </c>
      <c r="BG19" s="67">
        <v>45545</v>
      </c>
      <c r="BH19" s="28">
        <v>2024</v>
      </c>
      <c r="BI19" s="28">
        <v>3</v>
      </c>
      <c r="BJ19" s="12" t="s">
        <v>127</v>
      </c>
      <c r="BK19" s="48"/>
      <c r="BL19" s="7" t="s">
        <v>806</v>
      </c>
      <c r="BM19" s="7" t="s">
        <v>818</v>
      </c>
      <c r="BN19" s="16">
        <v>1</v>
      </c>
      <c r="BO19" s="94">
        <v>2</v>
      </c>
      <c r="BP19" s="95" t="s">
        <v>534</v>
      </c>
      <c r="BQ19" s="95" t="s">
        <v>536</v>
      </c>
      <c r="BR19" s="95" t="s">
        <v>537</v>
      </c>
      <c r="BS19" s="95" t="s">
        <v>95</v>
      </c>
      <c r="BT19" s="95" t="s">
        <v>548</v>
      </c>
      <c r="BU19" s="94">
        <v>27</v>
      </c>
      <c r="BV19" s="95" t="s">
        <v>541</v>
      </c>
      <c r="BW19" s="95" t="s">
        <v>550</v>
      </c>
      <c r="BX19" s="94">
        <v>36</v>
      </c>
      <c r="BY19" s="28" t="s">
        <v>564</v>
      </c>
      <c r="BZ19" s="16" t="s">
        <v>579</v>
      </c>
      <c r="CA19" s="16">
        <v>2</v>
      </c>
      <c r="CB19" s="95" t="s">
        <v>583</v>
      </c>
      <c r="CC19" s="95" t="s">
        <v>596</v>
      </c>
      <c r="CD19" s="16">
        <v>22</v>
      </c>
      <c r="CE19" s="16">
        <v>14</v>
      </c>
      <c r="CF19" s="16">
        <v>3</v>
      </c>
      <c r="CG19" s="16">
        <v>1</v>
      </c>
      <c r="CH19" s="16">
        <v>0</v>
      </c>
      <c r="CI19" s="16">
        <v>1</v>
      </c>
      <c r="CJ19" s="16">
        <v>0</v>
      </c>
      <c r="CK19" s="16">
        <v>0</v>
      </c>
      <c r="CL19" s="16">
        <v>0</v>
      </c>
      <c r="CM19" s="16">
        <v>0</v>
      </c>
      <c r="CN19" s="16">
        <v>0</v>
      </c>
      <c r="CO19" s="16">
        <v>0</v>
      </c>
      <c r="CP19" s="16">
        <v>0</v>
      </c>
      <c r="CQ19" s="16">
        <v>2</v>
      </c>
      <c r="CR19" s="16">
        <v>1</v>
      </c>
      <c r="CS19" s="91">
        <v>63.636363636363633</v>
      </c>
      <c r="CT19" s="91">
        <v>13.636363636363637</v>
      </c>
      <c r="CU19" s="91">
        <v>4.5454545454545459</v>
      </c>
      <c r="CV19" s="91">
        <v>0</v>
      </c>
      <c r="CW19" s="91">
        <v>4.5454545454545459</v>
      </c>
      <c r="CX19" s="91">
        <v>0</v>
      </c>
      <c r="CY19" s="91">
        <v>0</v>
      </c>
      <c r="CZ19" s="91">
        <v>0</v>
      </c>
      <c r="DA19" s="91">
        <v>0</v>
      </c>
      <c r="DB19" s="91">
        <v>0</v>
      </c>
      <c r="DC19" s="91">
        <v>0</v>
      </c>
      <c r="DD19" s="91">
        <v>0</v>
      </c>
      <c r="DE19" s="91">
        <v>9.0909090909090917</v>
      </c>
      <c r="DF19" s="91">
        <v>4.5454545454545459</v>
      </c>
      <c r="DG19" s="48"/>
      <c r="DH19" s="95" t="s">
        <v>618</v>
      </c>
      <c r="DI19" s="95" t="s">
        <v>619</v>
      </c>
      <c r="DJ19" s="16">
        <v>0</v>
      </c>
      <c r="DK19" s="16">
        <v>1</v>
      </c>
      <c r="DL19" s="16">
        <v>9</v>
      </c>
      <c r="DM19" s="16">
        <v>1</v>
      </c>
      <c r="DN19" s="16">
        <v>3</v>
      </c>
      <c r="DO19" s="16">
        <v>4</v>
      </c>
      <c r="DP19" s="16">
        <v>7</v>
      </c>
      <c r="DQ19" s="16">
        <v>3</v>
      </c>
      <c r="DR19" s="16">
        <v>5</v>
      </c>
      <c r="DS19" s="16">
        <v>10</v>
      </c>
      <c r="DT19" s="16">
        <v>2</v>
      </c>
      <c r="DU19" s="16">
        <v>45</v>
      </c>
      <c r="DV19" s="91">
        <v>0</v>
      </c>
      <c r="DW19" s="91">
        <v>2.2222222222222223</v>
      </c>
      <c r="DX19" s="91">
        <v>20</v>
      </c>
      <c r="DY19" s="91">
        <v>2.2222222222222223</v>
      </c>
      <c r="DZ19" s="91">
        <v>6.666666666666667</v>
      </c>
      <c r="EA19" s="91">
        <v>8.8888888888888893</v>
      </c>
      <c r="EB19" s="91">
        <v>15.555555555555555</v>
      </c>
      <c r="EC19" s="91">
        <v>6.666666666666667</v>
      </c>
      <c r="ED19" s="91">
        <v>11.111111111111111</v>
      </c>
      <c r="EE19" s="91">
        <v>22.222222222222221</v>
      </c>
      <c r="EF19" s="91">
        <v>4.4444444444444446</v>
      </c>
      <c r="EG19" s="95" t="s">
        <v>541</v>
      </c>
      <c r="EH19" s="95" t="s">
        <v>541</v>
      </c>
      <c r="EI19" s="95" t="s">
        <v>537</v>
      </c>
      <c r="EJ19" s="95" t="s">
        <v>541</v>
      </c>
      <c r="EK19" s="48"/>
      <c r="EL19" s="16">
        <v>138702</v>
      </c>
      <c r="EM19" s="60"/>
      <c r="EN19" s="60">
        <v>29952</v>
      </c>
      <c r="EO19" s="60"/>
      <c r="EP19" s="77"/>
      <c r="EQ19" s="77"/>
      <c r="ER19" s="79"/>
      <c r="ES19" s="74"/>
      <c r="ET19" s="74"/>
      <c r="EU19" s="60">
        <v>108750</v>
      </c>
      <c r="EV19" s="1" t="s">
        <v>541</v>
      </c>
      <c r="EW19" s="1" t="s">
        <v>541</v>
      </c>
      <c r="EX19" s="1" t="s">
        <v>541</v>
      </c>
      <c r="EY19" s="1" t="s">
        <v>537</v>
      </c>
      <c r="EZ19" s="1" t="s">
        <v>541</v>
      </c>
      <c r="FA19" s="1" t="s">
        <v>537</v>
      </c>
      <c r="FB19" s="1" t="s">
        <v>537</v>
      </c>
      <c r="FC19" s="1" t="s">
        <v>537</v>
      </c>
      <c r="FD19" s="1" t="s">
        <v>537</v>
      </c>
      <c r="FE19" s="1" t="s">
        <v>537</v>
      </c>
      <c r="FF19" s="1" t="s">
        <v>537</v>
      </c>
      <c r="FG19" s="1" t="s">
        <v>537</v>
      </c>
      <c r="FH19" s="48"/>
      <c r="FI19" s="16">
        <v>0</v>
      </c>
      <c r="FJ19" s="16">
        <v>11</v>
      </c>
      <c r="FK19" s="16">
        <f>100*FI19/FJ19</f>
        <v>0</v>
      </c>
      <c r="FL19" s="16">
        <v>50</v>
      </c>
      <c r="FM19" s="16">
        <v>0</v>
      </c>
      <c r="FN19" s="16"/>
      <c r="FO19" s="16"/>
      <c r="FP19" s="16"/>
      <c r="FQ19" s="16"/>
      <c r="FR19" s="16"/>
      <c r="FS19" s="16"/>
      <c r="FT19" s="16">
        <v>0</v>
      </c>
      <c r="FU19" s="16">
        <v>5</v>
      </c>
      <c r="FV19" s="16">
        <v>0</v>
      </c>
      <c r="FW19" s="16"/>
      <c r="FX19" s="16"/>
      <c r="FY19" s="16"/>
      <c r="FZ19" s="16"/>
      <c r="GA19" s="16"/>
      <c r="GB19" s="16"/>
      <c r="GC19" s="16"/>
      <c r="GD19" s="16"/>
      <c r="GE19" s="16"/>
      <c r="GF19" s="16"/>
      <c r="GG19" s="16"/>
      <c r="GH19" s="16"/>
      <c r="GI19" s="16"/>
      <c r="GJ19" s="16"/>
      <c r="GK19" s="16"/>
      <c r="GL19" s="16"/>
      <c r="GM19" s="16"/>
      <c r="GN19" s="16"/>
      <c r="GO19" s="16"/>
      <c r="GP19" s="16"/>
      <c r="GQ19" s="16">
        <v>360</v>
      </c>
      <c r="GR19" s="16">
        <v>2000</v>
      </c>
      <c r="GS19" s="16">
        <v>0</v>
      </c>
      <c r="GT19" s="16"/>
      <c r="GU19" s="16"/>
      <c r="GV19" s="16"/>
      <c r="GW19" s="16">
        <v>250</v>
      </c>
      <c r="GX19" s="16">
        <v>11</v>
      </c>
      <c r="GY19" s="16">
        <v>5</v>
      </c>
      <c r="GZ19" s="16">
        <v>50</v>
      </c>
      <c r="HA19" s="16"/>
      <c r="HB19" s="16"/>
      <c r="HC19" s="16"/>
      <c r="HD19" s="16"/>
      <c r="HE19" s="16"/>
      <c r="HF19" s="16"/>
      <c r="HG19" s="16"/>
      <c r="HH19" s="16"/>
      <c r="HI19" s="16"/>
      <c r="HJ19" s="16"/>
      <c r="HK19" s="16"/>
      <c r="HL19" s="16"/>
      <c r="HM19" s="16"/>
      <c r="HN19" s="16"/>
      <c r="HO19" s="16"/>
      <c r="HP19" s="16"/>
      <c r="HQ19" s="16">
        <v>2</v>
      </c>
      <c r="HR19" s="16">
        <v>5</v>
      </c>
      <c r="HS19" s="16">
        <v>0</v>
      </c>
      <c r="HT19" s="16"/>
      <c r="HU19" s="16"/>
      <c r="HV19" s="16"/>
      <c r="HW19" s="16"/>
      <c r="HX19" s="16"/>
      <c r="HY19" s="16"/>
      <c r="HZ19" s="16"/>
      <c r="IA19" s="16"/>
      <c r="IB19" s="16"/>
      <c r="IC19" s="16"/>
      <c r="ID19" s="16"/>
      <c r="IE19" s="16"/>
      <c r="IF19" s="16"/>
      <c r="IG19" s="16"/>
      <c r="IH19" s="16"/>
      <c r="II19" s="16"/>
      <c r="IJ19" s="16"/>
      <c r="IK19" s="16"/>
      <c r="IL19" s="16">
        <v>0</v>
      </c>
      <c r="IM19" s="16"/>
      <c r="IN19" s="16"/>
      <c r="IO19" s="9">
        <f>[1]Feuil1!J19</f>
        <v>230</v>
      </c>
      <c r="IP19" s="9">
        <f>[1]Feuil1!K19</f>
        <v>112</v>
      </c>
      <c r="IQ19" s="9">
        <f>[1]Feuil1!L19</f>
        <v>50</v>
      </c>
      <c r="IR19" s="9">
        <v>100</v>
      </c>
      <c r="IS19" s="9">
        <v>18</v>
      </c>
      <c r="IT19" s="9">
        <v>9</v>
      </c>
      <c r="IU19" s="9">
        <v>23</v>
      </c>
      <c r="IV19" s="9">
        <v>23</v>
      </c>
      <c r="IW19" s="9"/>
      <c r="IX19" s="9"/>
      <c r="IY19" s="9"/>
      <c r="IZ19" s="9"/>
      <c r="JA19" s="9"/>
      <c r="JB19" s="9"/>
      <c r="JC19" s="9"/>
      <c r="JD19" s="9"/>
      <c r="JE19" s="9"/>
      <c r="JF19" s="9"/>
      <c r="JG19" s="9"/>
      <c r="JH19" s="9"/>
      <c r="JI19" s="9"/>
      <c r="JJ19" s="9"/>
      <c r="JK19" s="9">
        <v>0</v>
      </c>
      <c r="JL19" s="9">
        <v>5</v>
      </c>
      <c r="JM19" s="9">
        <v>0</v>
      </c>
      <c r="JN19" s="9"/>
      <c r="JO19" s="9"/>
      <c r="JP19" s="63"/>
      <c r="JQ19" s="63"/>
      <c r="JR19" s="9"/>
      <c r="JS19" s="9">
        <v>0</v>
      </c>
      <c r="JT19" s="9">
        <v>15</v>
      </c>
      <c r="JU19" s="9">
        <v>0</v>
      </c>
      <c r="JV19" s="9"/>
      <c r="JW19" s="9"/>
      <c r="JX19" s="9"/>
      <c r="JY19" s="9"/>
      <c r="JZ19" s="9"/>
      <c r="KA19" s="9"/>
      <c r="KB19" s="9"/>
      <c r="KC19" s="9"/>
      <c r="KD19" s="9"/>
      <c r="KE19" s="9"/>
      <c r="KF19" s="9"/>
      <c r="KG19" s="9"/>
      <c r="KH19" s="9">
        <v>0</v>
      </c>
      <c r="KI19" s="9">
        <v>100</v>
      </c>
      <c r="KJ19" s="9">
        <v>0</v>
      </c>
      <c r="KK19" s="9"/>
      <c r="KL19" s="9"/>
      <c r="KM19" s="9"/>
      <c r="KN19" s="9"/>
      <c r="KO19" s="9"/>
      <c r="KP19" s="9"/>
      <c r="KQ19" s="48"/>
      <c r="KR19" s="9">
        <v>328</v>
      </c>
      <c r="KS19" s="9">
        <v>66</v>
      </c>
      <c r="KT19" s="16">
        <v>1</v>
      </c>
      <c r="KU19" s="16">
        <v>5</v>
      </c>
      <c r="KV19" s="16">
        <v>7</v>
      </c>
      <c r="KW19" s="16">
        <v>3</v>
      </c>
      <c r="KX19" s="48"/>
      <c r="KY19" s="1" t="s">
        <v>541</v>
      </c>
      <c r="KZ19" s="1"/>
      <c r="LA19" s="1" t="s">
        <v>537</v>
      </c>
      <c r="LB19" s="1"/>
      <c r="LC19" s="1" t="s">
        <v>537</v>
      </c>
      <c r="LD19" s="1"/>
      <c r="LE19" s="1" t="s">
        <v>537</v>
      </c>
      <c r="LF19" s="1"/>
      <c r="LG19" s="1" t="s">
        <v>537</v>
      </c>
      <c r="LH19" s="1"/>
      <c r="LI19" s="1" t="s">
        <v>541</v>
      </c>
      <c r="LJ19" s="1"/>
      <c r="LK19" s="1" t="s">
        <v>537</v>
      </c>
      <c r="LL19" s="1"/>
      <c r="LM19" s="1" t="s">
        <v>537</v>
      </c>
      <c r="LN19" s="1"/>
      <c r="LO19" s="1" t="s">
        <v>537</v>
      </c>
      <c r="LP19" s="1"/>
      <c r="LQ19" s="1" t="s">
        <v>537</v>
      </c>
      <c r="LR19" s="1"/>
      <c r="LS19" s="1" t="s">
        <v>537</v>
      </c>
      <c r="LT19" s="1"/>
      <c r="LU19" s="1" t="s">
        <v>537</v>
      </c>
      <c r="LV19" s="1"/>
      <c r="LW19" s="1" t="s">
        <v>541</v>
      </c>
      <c r="LX19" s="1"/>
      <c r="LY19" s="48"/>
      <c r="LZ19" s="1"/>
      <c r="MA19" s="1" t="s">
        <v>541</v>
      </c>
      <c r="MB19" s="1" t="s">
        <v>1108</v>
      </c>
      <c r="MC19" s="48"/>
      <c r="MD19" s="41" t="s">
        <v>840</v>
      </c>
      <c r="ME19" s="41"/>
      <c r="MF19" s="41"/>
      <c r="MG19" s="41"/>
      <c r="MH19" s="48"/>
      <c r="MI19" s="95" t="s">
        <v>541</v>
      </c>
      <c r="MJ19" s="95" t="s">
        <v>541</v>
      </c>
      <c r="MK19" s="95" t="s">
        <v>541</v>
      </c>
      <c r="ML19" s="95" t="s">
        <v>537</v>
      </c>
      <c r="MM19" s="95" t="s">
        <v>537</v>
      </c>
      <c r="MN19" s="95" t="s">
        <v>541</v>
      </c>
      <c r="MO19" s="95" t="s">
        <v>537</v>
      </c>
      <c r="MP19" s="95" t="s">
        <v>537</v>
      </c>
      <c r="MQ19" s="95" t="s">
        <v>537</v>
      </c>
      <c r="MR19" s="95" t="s">
        <v>537</v>
      </c>
      <c r="MS19" s="95"/>
      <c r="MT19" s="1" t="s">
        <v>952</v>
      </c>
      <c r="MU19" s="1" t="s">
        <v>1015</v>
      </c>
      <c r="MV19" s="1" t="s">
        <v>701</v>
      </c>
      <c r="MW19" s="1" t="s">
        <v>1016</v>
      </c>
      <c r="MX19" s="1" t="s">
        <v>703</v>
      </c>
      <c r="MY19" s="1" t="s">
        <v>1017</v>
      </c>
      <c r="MZ19" s="1" t="s">
        <v>963</v>
      </c>
      <c r="NA19" s="1" t="s">
        <v>1018</v>
      </c>
      <c r="NB19" s="1" t="s">
        <v>707</v>
      </c>
      <c r="NC19" s="1" t="s">
        <v>1019</v>
      </c>
      <c r="ND19" s="1" t="s">
        <v>966</v>
      </c>
      <c r="NE19" s="1" t="s">
        <v>1020</v>
      </c>
      <c r="NF19" s="1" t="s">
        <v>704</v>
      </c>
      <c r="NG19" s="1" t="s">
        <v>1021</v>
      </c>
      <c r="NH19" s="1" t="s">
        <v>706</v>
      </c>
      <c r="NI19" s="1" t="s">
        <v>1022</v>
      </c>
      <c r="NJ19" s="1"/>
      <c r="NK19" s="1"/>
      <c r="NL19" s="1"/>
      <c r="NM19" s="1"/>
      <c r="NN19" s="1"/>
      <c r="NO19" s="1"/>
      <c r="NP19" s="1"/>
      <c r="NQ19" s="1"/>
    </row>
    <row r="20" spans="1:381" s="18" customFormat="1" ht="45" hidden="1" customHeight="1" x14ac:dyDescent="0.25">
      <c r="A20" s="17">
        <v>16</v>
      </c>
      <c r="B20" s="5" t="s">
        <v>1134</v>
      </c>
      <c r="C20" s="16" t="s">
        <v>41</v>
      </c>
      <c r="D20" s="5">
        <v>61</v>
      </c>
      <c r="E20" s="16" t="s">
        <v>84</v>
      </c>
      <c r="F20" s="23" t="s">
        <v>3</v>
      </c>
      <c r="G20" s="2" t="s">
        <v>85</v>
      </c>
      <c r="H20" s="2"/>
      <c r="I20" s="2"/>
      <c r="J20" s="2"/>
      <c r="K20" s="2"/>
      <c r="L20" s="41" t="s">
        <v>169</v>
      </c>
      <c r="M20" s="41">
        <v>61100</v>
      </c>
      <c r="N20" s="41" t="s">
        <v>186</v>
      </c>
      <c r="O20" s="41" t="s">
        <v>489</v>
      </c>
      <c r="P20" s="48"/>
      <c r="Q20" s="26">
        <v>53786</v>
      </c>
      <c r="R20" s="26">
        <v>572.6</v>
      </c>
      <c r="S20" s="26">
        <v>93.93</v>
      </c>
      <c r="T20" s="1">
        <v>42</v>
      </c>
      <c r="U20" s="28">
        <v>15</v>
      </c>
      <c r="V20" s="109">
        <v>11.6</v>
      </c>
      <c r="W20" s="14">
        <v>20640</v>
      </c>
      <c r="X20" s="16">
        <v>2</v>
      </c>
      <c r="Y20" s="1" t="s">
        <v>146</v>
      </c>
      <c r="Z20" s="1" t="s">
        <v>541</v>
      </c>
      <c r="AA20" s="1" t="s">
        <v>541</v>
      </c>
      <c r="AB20" s="111">
        <v>7.32</v>
      </c>
      <c r="AC20" s="112">
        <v>486.73</v>
      </c>
      <c r="AD20" s="16">
        <v>4</v>
      </c>
      <c r="AE20" s="16">
        <v>696</v>
      </c>
      <c r="AF20" s="16">
        <v>488</v>
      </c>
      <c r="AG20" s="16">
        <v>20</v>
      </c>
      <c r="AH20" s="16">
        <v>45</v>
      </c>
      <c r="AI20" s="16">
        <v>9</v>
      </c>
      <c r="AJ20" s="112">
        <v>65.760000000000005</v>
      </c>
      <c r="AK20" s="139">
        <v>12.49</v>
      </c>
      <c r="AL20" s="91">
        <v>50</v>
      </c>
      <c r="AM20" s="91">
        <v>51</v>
      </c>
      <c r="AN20" s="91">
        <v>27</v>
      </c>
      <c r="AO20" s="16">
        <v>24</v>
      </c>
      <c r="AP20" s="41">
        <v>59</v>
      </c>
      <c r="AQ20" s="41">
        <v>6</v>
      </c>
      <c r="AR20" s="41">
        <v>0</v>
      </c>
      <c r="AS20" s="41">
        <v>7</v>
      </c>
      <c r="AT20" s="41">
        <v>198</v>
      </c>
      <c r="AU20" s="41">
        <v>88</v>
      </c>
      <c r="AV20" s="41">
        <v>30</v>
      </c>
      <c r="AW20" s="41">
        <v>42</v>
      </c>
      <c r="AX20" s="41">
        <v>22</v>
      </c>
      <c r="AY20" s="48"/>
      <c r="AZ20" s="2">
        <v>2</v>
      </c>
      <c r="BA20" s="43">
        <v>44421</v>
      </c>
      <c r="BB20" s="2">
        <v>2021</v>
      </c>
      <c r="BC20" s="43">
        <v>44421</v>
      </c>
      <c r="BD20" s="2">
        <v>2021</v>
      </c>
      <c r="BE20" s="67">
        <v>45562</v>
      </c>
      <c r="BF20" s="28">
        <v>2024</v>
      </c>
      <c r="BG20" s="28"/>
      <c r="BH20" s="28"/>
      <c r="BI20" s="28"/>
      <c r="BJ20" s="12" t="s">
        <v>129</v>
      </c>
      <c r="BK20" s="48"/>
      <c r="BL20" s="7" t="s">
        <v>807</v>
      </c>
      <c r="BM20" s="7" t="s">
        <v>95</v>
      </c>
      <c r="BN20" s="16">
        <v>1.5</v>
      </c>
      <c r="BO20" s="94">
        <v>1</v>
      </c>
      <c r="BP20" s="95" t="s">
        <v>534</v>
      </c>
      <c r="BQ20" s="95" t="s">
        <v>536</v>
      </c>
      <c r="BR20" s="95" t="s">
        <v>537</v>
      </c>
      <c r="BS20" s="95" t="s">
        <v>544</v>
      </c>
      <c r="BT20" s="95" t="s">
        <v>548</v>
      </c>
      <c r="BU20" s="94">
        <v>20</v>
      </c>
      <c r="BV20" s="95" t="s">
        <v>541</v>
      </c>
      <c r="BW20" s="95" t="s">
        <v>550</v>
      </c>
      <c r="BX20" s="94">
        <v>36</v>
      </c>
      <c r="BY20" s="28" t="s">
        <v>565</v>
      </c>
      <c r="BZ20" s="16" t="s">
        <v>581</v>
      </c>
      <c r="CA20" s="16">
        <v>1</v>
      </c>
      <c r="CB20" s="95" t="s">
        <v>586</v>
      </c>
      <c r="CC20" s="95" t="s">
        <v>595</v>
      </c>
      <c r="CD20" s="16"/>
      <c r="CE20" s="16"/>
      <c r="CF20" s="16"/>
      <c r="CG20" s="16"/>
      <c r="CH20" s="16"/>
      <c r="CI20" s="16"/>
      <c r="CJ20" s="16"/>
      <c r="CK20" s="16"/>
      <c r="CL20" s="16"/>
      <c r="CM20" s="16"/>
      <c r="CN20" s="16"/>
      <c r="CO20" s="16"/>
      <c r="CP20" s="16"/>
      <c r="CQ20" s="16"/>
      <c r="CR20" s="16"/>
      <c r="CS20" s="91"/>
      <c r="CT20" s="91"/>
      <c r="CU20" s="91"/>
      <c r="CV20" s="91"/>
      <c r="CW20" s="91"/>
      <c r="CX20" s="91"/>
      <c r="CY20" s="91"/>
      <c r="CZ20" s="91"/>
      <c r="DA20" s="91"/>
      <c r="DB20" s="91"/>
      <c r="DC20" s="91"/>
      <c r="DD20" s="91"/>
      <c r="DE20" s="91"/>
      <c r="DF20" s="91"/>
      <c r="DG20" s="48"/>
      <c r="DH20" s="95" t="s">
        <v>620</v>
      </c>
      <c r="DI20" s="95" t="s">
        <v>621</v>
      </c>
      <c r="DJ20" s="16">
        <v>2</v>
      </c>
      <c r="DK20" s="16">
        <v>0</v>
      </c>
      <c r="DL20" s="16">
        <v>5</v>
      </c>
      <c r="DM20" s="16">
        <v>2</v>
      </c>
      <c r="DN20" s="16">
        <v>0</v>
      </c>
      <c r="DO20" s="16">
        <v>2</v>
      </c>
      <c r="DP20" s="16">
        <v>3</v>
      </c>
      <c r="DQ20" s="16">
        <v>1</v>
      </c>
      <c r="DR20" s="16">
        <v>1</v>
      </c>
      <c r="DS20" s="16">
        <v>0</v>
      </c>
      <c r="DT20" s="16">
        <v>8</v>
      </c>
      <c r="DU20" s="16">
        <v>24</v>
      </c>
      <c r="DV20" s="91">
        <v>8.3333333333333339</v>
      </c>
      <c r="DW20" s="91">
        <v>0</v>
      </c>
      <c r="DX20" s="91">
        <v>20.833333333333332</v>
      </c>
      <c r="DY20" s="91">
        <v>8.3333333333333339</v>
      </c>
      <c r="DZ20" s="91">
        <v>0</v>
      </c>
      <c r="EA20" s="91">
        <v>8.3333333333333339</v>
      </c>
      <c r="EB20" s="91">
        <v>12.5</v>
      </c>
      <c r="EC20" s="91">
        <v>4.166666666666667</v>
      </c>
      <c r="ED20" s="91">
        <v>4.166666666666667</v>
      </c>
      <c r="EE20" s="91">
        <v>0</v>
      </c>
      <c r="EF20" s="91">
        <v>33.333333333333336</v>
      </c>
      <c r="EG20" s="95" t="s">
        <v>537</v>
      </c>
      <c r="EH20" s="95" t="s">
        <v>541</v>
      </c>
      <c r="EI20" s="95" t="s">
        <v>541</v>
      </c>
      <c r="EJ20" s="95" t="s">
        <v>541</v>
      </c>
      <c r="EK20" s="48"/>
      <c r="EL20" s="16">
        <v>313060.93</v>
      </c>
      <c r="EM20" s="60"/>
      <c r="EN20" s="60">
        <v>55648.93</v>
      </c>
      <c r="EO20" s="75">
        <v>162412</v>
      </c>
      <c r="EP20" s="77">
        <v>2023</v>
      </c>
      <c r="EQ20" s="77">
        <v>3</v>
      </c>
      <c r="ER20" s="79"/>
      <c r="ES20" s="74"/>
      <c r="ET20" s="74"/>
      <c r="EU20" s="60">
        <v>95000</v>
      </c>
      <c r="EV20" s="1" t="s">
        <v>537</v>
      </c>
      <c r="EW20" s="1" t="s">
        <v>541</v>
      </c>
      <c r="EX20" s="1" t="s">
        <v>537</v>
      </c>
      <c r="EY20" s="1" t="s">
        <v>537</v>
      </c>
      <c r="EZ20" s="1" t="s">
        <v>541</v>
      </c>
      <c r="FA20" s="1" t="s">
        <v>541</v>
      </c>
      <c r="FB20" s="1" t="s">
        <v>537</v>
      </c>
      <c r="FC20" s="1" t="s">
        <v>537</v>
      </c>
      <c r="FD20" s="1" t="s">
        <v>537</v>
      </c>
      <c r="FE20" s="1" t="s">
        <v>537</v>
      </c>
      <c r="FF20" s="1" t="s">
        <v>537</v>
      </c>
      <c r="FG20" s="1" t="s">
        <v>541</v>
      </c>
      <c r="FH20" s="48"/>
      <c r="FI20" s="16"/>
      <c r="FJ20" s="16"/>
      <c r="FK20" s="16"/>
      <c r="FL20" s="16"/>
      <c r="FM20" s="16"/>
      <c r="FN20" s="16"/>
      <c r="FO20" s="16"/>
      <c r="FP20" s="16"/>
      <c r="FQ20" s="16">
        <v>70</v>
      </c>
      <c r="FR20" s="16">
        <v>350</v>
      </c>
      <c r="FS20" s="16">
        <v>0</v>
      </c>
      <c r="FT20" s="16">
        <v>3</v>
      </c>
      <c r="FU20" s="16">
        <v>21</v>
      </c>
      <c r="FV20" s="16">
        <v>0</v>
      </c>
      <c r="FW20" s="16"/>
      <c r="FX20" s="16"/>
      <c r="FY20" s="16"/>
      <c r="FZ20" s="16"/>
      <c r="GA20" s="16"/>
      <c r="GB20" s="16"/>
      <c r="GC20" s="16"/>
      <c r="GD20" s="16"/>
      <c r="GE20" s="16">
        <v>390</v>
      </c>
      <c r="GF20" s="16">
        <v>3575</v>
      </c>
      <c r="GG20" s="16">
        <v>0</v>
      </c>
      <c r="GH20" s="16"/>
      <c r="GI20" s="16"/>
      <c r="GJ20" s="16"/>
      <c r="GK20" s="16"/>
      <c r="GL20" s="16"/>
      <c r="GM20" s="16"/>
      <c r="GN20" s="16"/>
      <c r="GO20" s="16"/>
      <c r="GP20" s="16"/>
      <c r="GQ20" s="16">
        <v>780</v>
      </c>
      <c r="GR20" s="16">
        <v>3900</v>
      </c>
      <c r="GS20" s="16">
        <v>0</v>
      </c>
      <c r="GT20" s="16">
        <v>350</v>
      </c>
      <c r="GU20" s="16">
        <v>1950</v>
      </c>
      <c r="GV20" s="16">
        <v>0</v>
      </c>
      <c r="GW20" s="16"/>
      <c r="GX20" s="16"/>
      <c r="GY20" s="16"/>
      <c r="GZ20" s="16"/>
      <c r="HA20" s="16"/>
      <c r="HB20" s="16"/>
      <c r="HC20" s="16"/>
      <c r="HD20" s="16"/>
      <c r="HE20" s="16">
        <v>3</v>
      </c>
      <c r="HF20" s="16">
        <v>9</v>
      </c>
      <c r="HG20" s="16">
        <v>0</v>
      </c>
      <c r="HH20" s="16"/>
      <c r="HI20" s="16"/>
      <c r="HJ20" s="16"/>
      <c r="HK20" s="16"/>
      <c r="HL20" s="16"/>
      <c r="HM20" s="16"/>
      <c r="HN20" s="16"/>
      <c r="HO20" s="16"/>
      <c r="HP20" s="16"/>
      <c r="HQ20" s="16">
        <v>3</v>
      </c>
      <c r="HR20" s="16">
        <v>20</v>
      </c>
      <c r="HS20" s="16">
        <v>0</v>
      </c>
      <c r="HT20" s="16"/>
      <c r="HU20" s="16"/>
      <c r="HV20" s="16"/>
      <c r="HW20" s="16"/>
      <c r="HX20" s="16"/>
      <c r="HY20" s="16"/>
      <c r="HZ20" s="16"/>
      <c r="IA20" s="16"/>
      <c r="IB20" s="16"/>
      <c r="IC20" s="16">
        <v>0</v>
      </c>
      <c r="ID20" s="16">
        <v>1</v>
      </c>
      <c r="IE20" s="16">
        <v>0</v>
      </c>
      <c r="IF20" s="16"/>
      <c r="IG20" s="16"/>
      <c r="IH20" s="16"/>
      <c r="II20" s="16"/>
      <c r="IJ20" s="16"/>
      <c r="IK20" s="16"/>
      <c r="IL20" s="16">
        <v>1</v>
      </c>
      <c r="IM20" s="16">
        <v>13</v>
      </c>
      <c r="IN20" s="16">
        <v>0</v>
      </c>
      <c r="IO20" s="9">
        <f>[1]Feuil1!J20</f>
        <v>24</v>
      </c>
      <c r="IP20" s="9">
        <f>[1]Feuil1!K20</f>
        <v>2</v>
      </c>
      <c r="IQ20" s="9">
        <f>[1]Feuil1!L20</f>
        <v>2</v>
      </c>
      <c r="IR20" s="9"/>
      <c r="IS20" s="9">
        <v>0</v>
      </c>
      <c r="IT20" s="9">
        <v>13</v>
      </c>
      <c r="IU20" s="9">
        <v>0</v>
      </c>
      <c r="IV20" s="9">
        <v>0</v>
      </c>
      <c r="IW20" s="9"/>
      <c r="IX20" s="9"/>
      <c r="IY20" s="9"/>
      <c r="IZ20" s="9"/>
      <c r="JA20" s="9"/>
      <c r="JB20" s="9"/>
      <c r="JC20" s="9"/>
      <c r="JD20" s="9"/>
      <c r="JE20" s="9">
        <v>1</v>
      </c>
      <c r="JF20" s="9">
        <v>50</v>
      </c>
      <c r="JG20" s="9">
        <v>0</v>
      </c>
      <c r="JH20" s="9"/>
      <c r="JI20" s="9"/>
      <c r="JJ20" s="9"/>
      <c r="JK20" s="9"/>
      <c r="JL20" s="9"/>
      <c r="JM20" s="9"/>
      <c r="JN20" s="9"/>
      <c r="JO20" s="9"/>
      <c r="JP20" s="63"/>
      <c r="JQ20" s="63"/>
      <c r="JR20" s="9"/>
      <c r="JS20" s="9"/>
      <c r="JT20" s="9"/>
      <c r="JU20" s="9"/>
      <c r="JV20" s="9">
        <v>30</v>
      </c>
      <c r="JW20" s="9">
        <v>225</v>
      </c>
      <c r="JX20" s="9">
        <v>0</v>
      </c>
      <c r="JY20" s="9"/>
      <c r="JZ20" s="9"/>
      <c r="KA20" s="9"/>
      <c r="KB20" s="9"/>
      <c r="KC20" s="9"/>
      <c r="KD20" s="9"/>
      <c r="KE20" s="9"/>
      <c r="KF20" s="9"/>
      <c r="KG20" s="9"/>
      <c r="KH20" s="9">
        <v>20</v>
      </c>
      <c r="KI20" s="9">
        <v>400</v>
      </c>
      <c r="KJ20" s="9">
        <v>0</v>
      </c>
      <c r="KK20" s="9"/>
      <c r="KL20" s="9"/>
      <c r="KM20" s="9"/>
      <c r="KN20" s="9"/>
      <c r="KO20" s="9"/>
      <c r="KP20" s="9"/>
      <c r="KQ20" s="48"/>
      <c r="KR20" s="9">
        <v>123</v>
      </c>
      <c r="KS20" s="9">
        <v>1</v>
      </c>
      <c r="KT20" s="16">
        <v>3</v>
      </c>
      <c r="KU20" s="16">
        <v>6</v>
      </c>
      <c r="KV20" s="16">
        <v>11</v>
      </c>
      <c r="KW20" s="16"/>
      <c r="KX20" s="48"/>
      <c r="KY20" s="1" t="s">
        <v>541</v>
      </c>
      <c r="KZ20" s="1" t="s">
        <v>914</v>
      </c>
      <c r="LA20" s="1" t="s">
        <v>541</v>
      </c>
      <c r="LB20" s="1" t="s">
        <v>915</v>
      </c>
      <c r="LC20" s="1" t="s">
        <v>537</v>
      </c>
      <c r="LD20" s="1"/>
      <c r="LE20" s="1" t="s">
        <v>541</v>
      </c>
      <c r="LF20" s="1" t="s">
        <v>916</v>
      </c>
      <c r="LG20" s="1" t="s">
        <v>537</v>
      </c>
      <c r="LH20" s="1"/>
      <c r="LI20" s="1" t="s">
        <v>537</v>
      </c>
      <c r="LJ20" s="1"/>
      <c r="LK20" s="1" t="s">
        <v>537</v>
      </c>
      <c r="LL20" s="1"/>
      <c r="LM20" s="1" t="s">
        <v>537</v>
      </c>
      <c r="LN20" s="1"/>
      <c r="LO20" s="1" t="s">
        <v>537</v>
      </c>
      <c r="LP20" s="1"/>
      <c r="LQ20" s="1" t="s">
        <v>537</v>
      </c>
      <c r="LR20" s="1"/>
      <c r="LS20" s="1" t="s">
        <v>537</v>
      </c>
      <c r="LT20" s="1"/>
      <c r="LU20" s="1" t="s">
        <v>537</v>
      </c>
      <c r="LV20" s="1"/>
      <c r="LW20" s="1" t="s">
        <v>541</v>
      </c>
      <c r="LX20" s="1" t="s">
        <v>917</v>
      </c>
      <c r="LY20" s="48"/>
      <c r="LZ20" s="1" t="s">
        <v>1096</v>
      </c>
      <c r="MA20" s="1" t="s">
        <v>541</v>
      </c>
      <c r="MB20" s="1" t="s">
        <v>1109</v>
      </c>
      <c r="MC20" s="48"/>
      <c r="MD20" s="41" t="s">
        <v>836</v>
      </c>
      <c r="ME20" s="41"/>
      <c r="MF20" s="41"/>
      <c r="MG20" s="41"/>
      <c r="MH20" s="48"/>
      <c r="MI20" s="95" t="s">
        <v>541</v>
      </c>
      <c r="MJ20" s="95" t="s">
        <v>541</v>
      </c>
      <c r="MK20" s="95" t="s">
        <v>537</v>
      </c>
      <c r="ML20" s="95" t="s">
        <v>537</v>
      </c>
      <c r="MM20" s="95" t="s">
        <v>537</v>
      </c>
      <c r="MN20" s="95" t="s">
        <v>541</v>
      </c>
      <c r="MO20" s="95" t="s">
        <v>537</v>
      </c>
      <c r="MP20" s="95" t="s">
        <v>537</v>
      </c>
      <c r="MQ20" s="95" t="s">
        <v>537</v>
      </c>
      <c r="MR20" s="95" t="s">
        <v>541</v>
      </c>
      <c r="MS20" s="95" t="s">
        <v>652</v>
      </c>
      <c r="MT20" s="1" t="s">
        <v>701</v>
      </c>
      <c r="MU20" s="1" t="s">
        <v>1023</v>
      </c>
      <c r="MV20" s="1" t="s">
        <v>702</v>
      </c>
      <c r="MW20" s="1" t="s">
        <v>1024</v>
      </c>
      <c r="MX20" s="1" t="s">
        <v>705</v>
      </c>
      <c r="MY20" s="1" t="s">
        <v>1025</v>
      </c>
      <c r="MZ20" s="1" t="s">
        <v>704</v>
      </c>
      <c r="NA20" s="1" t="s">
        <v>1026</v>
      </c>
      <c r="NB20" s="1" t="s">
        <v>706</v>
      </c>
      <c r="NC20" s="1" t="s">
        <v>1027</v>
      </c>
      <c r="ND20" s="1" t="s">
        <v>867</v>
      </c>
      <c r="NE20" s="1" t="s">
        <v>1028</v>
      </c>
      <c r="NF20" s="1"/>
      <c r="NG20" s="1"/>
      <c r="NH20" s="1"/>
      <c r="NI20" s="1"/>
      <c r="NJ20" s="1"/>
      <c r="NK20" s="1"/>
      <c r="NL20" s="1"/>
      <c r="NM20" s="1"/>
      <c r="NN20" s="1"/>
      <c r="NO20" s="1"/>
      <c r="NP20" s="1"/>
      <c r="NQ20" s="1"/>
    </row>
    <row r="21" spans="1:381" s="18" customFormat="1" ht="45" customHeight="1" x14ac:dyDescent="0.25">
      <c r="A21" s="17">
        <v>17</v>
      </c>
      <c r="B21" s="5" t="s">
        <v>1135</v>
      </c>
      <c r="C21" s="16" t="s">
        <v>41</v>
      </c>
      <c r="D21" s="5">
        <v>14</v>
      </c>
      <c r="E21" s="16" t="s">
        <v>78</v>
      </c>
      <c r="F21" s="23" t="s">
        <v>112</v>
      </c>
      <c r="G21" s="2" t="s">
        <v>83</v>
      </c>
      <c r="H21" s="2"/>
      <c r="I21" s="2"/>
      <c r="J21" s="1"/>
      <c r="K21" s="12"/>
      <c r="L21" s="41" t="s">
        <v>170</v>
      </c>
      <c r="M21" s="41">
        <v>14800</v>
      </c>
      <c r="N21" s="41" t="s">
        <v>187</v>
      </c>
      <c r="O21" s="41" t="s">
        <v>490</v>
      </c>
      <c r="P21" s="48"/>
      <c r="Q21" s="26">
        <v>20677</v>
      </c>
      <c r="R21" s="26">
        <v>119.26</v>
      </c>
      <c r="S21" s="135">
        <v>173.38</v>
      </c>
      <c r="T21" s="1">
        <v>12</v>
      </c>
      <c r="U21" s="28">
        <v>14.1</v>
      </c>
      <c r="V21" s="109">
        <v>12.62</v>
      </c>
      <c r="W21" s="14">
        <v>22800</v>
      </c>
      <c r="X21" s="16">
        <v>0</v>
      </c>
      <c r="Y21" s="1" t="s">
        <v>147</v>
      </c>
      <c r="Z21" s="1" t="s">
        <v>541</v>
      </c>
      <c r="AA21" s="1" t="s">
        <v>541</v>
      </c>
      <c r="AB21" s="111">
        <v>6</v>
      </c>
      <c r="AC21" s="112">
        <v>237.18</v>
      </c>
      <c r="AD21" s="16"/>
      <c r="AE21" s="16">
        <v>101</v>
      </c>
      <c r="AF21" s="16">
        <v>69</v>
      </c>
      <c r="AG21" s="16">
        <v>5</v>
      </c>
      <c r="AH21" s="16">
        <v>8</v>
      </c>
      <c r="AI21" s="16">
        <v>12</v>
      </c>
      <c r="AJ21" s="112">
        <v>28.9</v>
      </c>
      <c r="AK21" s="139">
        <v>11.5</v>
      </c>
      <c r="AL21" s="91">
        <v>55</v>
      </c>
      <c r="AM21" s="91">
        <v>59</v>
      </c>
      <c r="AN21" s="91">
        <v>29</v>
      </c>
      <c r="AO21" s="16">
        <v>29</v>
      </c>
      <c r="AP21" s="41">
        <v>8</v>
      </c>
      <c r="AQ21" s="41">
        <v>1</v>
      </c>
      <c r="AR21" s="41">
        <v>0</v>
      </c>
      <c r="AS21" s="41">
        <v>5</v>
      </c>
      <c r="AT21" s="41">
        <v>1</v>
      </c>
      <c r="AU21" s="41">
        <v>22</v>
      </c>
      <c r="AV21" s="41">
        <v>0</v>
      </c>
      <c r="AW21" s="41">
        <v>27</v>
      </c>
      <c r="AX21" s="41">
        <v>1</v>
      </c>
      <c r="AY21" s="48"/>
      <c r="AZ21" s="2">
        <v>1</v>
      </c>
      <c r="BA21" s="43">
        <v>44421</v>
      </c>
      <c r="BB21" s="2">
        <v>2021</v>
      </c>
      <c r="BC21" s="43">
        <v>44421</v>
      </c>
      <c r="BD21" s="2">
        <v>2021</v>
      </c>
      <c r="BE21" s="28"/>
      <c r="BF21" s="28"/>
      <c r="BG21" s="67">
        <v>45518</v>
      </c>
      <c r="BH21" s="28">
        <v>2024</v>
      </c>
      <c r="BI21" s="28">
        <v>10</v>
      </c>
      <c r="BJ21" s="12" t="s">
        <v>129</v>
      </c>
      <c r="BK21" s="48"/>
      <c r="BL21" s="7" t="s">
        <v>808</v>
      </c>
      <c r="BM21" s="7" t="s">
        <v>819</v>
      </c>
      <c r="BN21" s="16">
        <v>1</v>
      </c>
      <c r="BO21" s="94">
        <v>2</v>
      </c>
      <c r="BP21" s="95" t="s">
        <v>534</v>
      </c>
      <c r="BQ21" s="95" t="s">
        <v>542</v>
      </c>
      <c r="BR21" s="95" t="s">
        <v>541</v>
      </c>
      <c r="BS21" s="95" t="s">
        <v>545</v>
      </c>
      <c r="BT21" s="95" t="s">
        <v>548</v>
      </c>
      <c r="BU21" s="94">
        <v>1</v>
      </c>
      <c r="BV21" s="95" t="s">
        <v>537</v>
      </c>
      <c r="BW21" s="95" t="s">
        <v>550</v>
      </c>
      <c r="BX21" s="94">
        <v>12</v>
      </c>
      <c r="BY21" s="28" t="s">
        <v>566</v>
      </c>
      <c r="BZ21" s="16" t="s">
        <v>582</v>
      </c>
      <c r="CA21" s="16">
        <v>1</v>
      </c>
      <c r="CB21" s="95" t="s">
        <v>584</v>
      </c>
      <c r="CC21" s="95" t="s">
        <v>596</v>
      </c>
      <c r="CD21" s="16">
        <v>8</v>
      </c>
      <c r="CE21" s="16">
        <v>1</v>
      </c>
      <c r="CF21" s="16">
        <v>1</v>
      </c>
      <c r="CG21" s="16">
        <v>4</v>
      </c>
      <c r="CH21" s="16">
        <v>0</v>
      </c>
      <c r="CI21" s="16">
        <v>2</v>
      </c>
      <c r="CJ21" s="16">
        <v>0</v>
      </c>
      <c r="CK21" s="16">
        <v>0</v>
      </c>
      <c r="CL21" s="16">
        <v>0</v>
      </c>
      <c r="CM21" s="16">
        <v>0</v>
      </c>
      <c r="CN21" s="16">
        <v>0</v>
      </c>
      <c r="CO21" s="16">
        <v>0</v>
      </c>
      <c r="CP21" s="16">
        <v>0</v>
      </c>
      <c r="CQ21" s="16">
        <v>0</v>
      </c>
      <c r="CR21" s="16">
        <v>0</v>
      </c>
      <c r="CS21" s="91">
        <v>12.5</v>
      </c>
      <c r="CT21" s="91">
        <v>12.5</v>
      </c>
      <c r="CU21" s="91">
        <v>50</v>
      </c>
      <c r="CV21" s="91">
        <v>0</v>
      </c>
      <c r="CW21" s="91">
        <v>25</v>
      </c>
      <c r="CX21" s="91">
        <v>0</v>
      </c>
      <c r="CY21" s="91">
        <v>0</v>
      </c>
      <c r="CZ21" s="91">
        <v>0</v>
      </c>
      <c r="DA21" s="91">
        <v>0</v>
      </c>
      <c r="DB21" s="91">
        <v>0</v>
      </c>
      <c r="DC21" s="91">
        <v>0</v>
      </c>
      <c r="DD21" s="91">
        <v>0</v>
      </c>
      <c r="DE21" s="91">
        <v>0</v>
      </c>
      <c r="DF21" s="91">
        <v>0</v>
      </c>
      <c r="DG21" s="48"/>
      <c r="DH21" s="95" t="s">
        <v>622</v>
      </c>
      <c r="DI21" s="95"/>
      <c r="DJ21" s="16"/>
      <c r="DK21" s="16"/>
      <c r="DL21" s="16"/>
      <c r="DM21" s="16"/>
      <c r="DN21" s="16"/>
      <c r="DO21" s="16"/>
      <c r="DP21" s="16"/>
      <c r="DQ21" s="16"/>
      <c r="DR21" s="16"/>
      <c r="DS21" s="16"/>
      <c r="DT21" s="16"/>
      <c r="DU21" s="16"/>
      <c r="DV21" s="91"/>
      <c r="DW21" s="91"/>
      <c r="DX21" s="91"/>
      <c r="DY21" s="91"/>
      <c r="DZ21" s="91"/>
      <c r="EA21" s="91"/>
      <c r="EB21" s="91"/>
      <c r="EC21" s="91"/>
      <c r="ED21" s="91"/>
      <c r="EE21" s="91"/>
      <c r="EF21" s="91"/>
      <c r="EG21" s="95" t="s">
        <v>541</v>
      </c>
      <c r="EH21" s="95" t="s">
        <v>541</v>
      </c>
      <c r="EI21" s="95" t="s">
        <v>541</v>
      </c>
      <c r="EJ21" s="95" t="s">
        <v>537</v>
      </c>
      <c r="EK21" s="48"/>
      <c r="EL21" s="16">
        <v>129048</v>
      </c>
      <c r="EM21" s="60"/>
      <c r="EN21" s="60">
        <v>100000</v>
      </c>
      <c r="EO21" s="75">
        <v>29048</v>
      </c>
      <c r="EP21" s="77">
        <v>2024</v>
      </c>
      <c r="EQ21" s="77">
        <v>1</v>
      </c>
      <c r="ER21" s="79"/>
      <c r="ES21" s="74"/>
      <c r="ET21" s="74"/>
      <c r="EU21" s="60"/>
      <c r="EV21" s="1" t="s">
        <v>537</v>
      </c>
      <c r="EW21" s="1" t="s">
        <v>537</v>
      </c>
      <c r="EX21" s="1" t="s">
        <v>537</v>
      </c>
      <c r="EY21" s="1" t="s">
        <v>537</v>
      </c>
      <c r="EZ21" s="1" t="s">
        <v>537</v>
      </c>
      <c r="FA21" s="1" t="s">
        <v>541</v>
      </c>
      <c r="FB21" s="1" t="s">
        <v>537</v>
      </c>
      <c r="FC21" s="1" t="s">
        <v>537</v>
      </c>
      <c r="FD21" s="1" t="s">
        <v>537</v>
      </c>
      <c r="FE21" s="1" t="s">
        <v>537</v>
      </c>
      <c r="FF21" s="1" t="s">
        <v>537</v>
      </c>
      <c r="FG21" s="1" t="s">
        <v>537</v>
      </c>
      <c r="FH21" s="48"/>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9">
        <f>[1]Feuil1!J21</f>
        <v>11</v>
      </c>
      <c r="IP21" s="9">
        <f>[1]Feuil1!K21</f>
        <v>4</v>
      </c>
      <c r="IQ21" s="9">
        <f>[1]Feuil1!L21</f>
        <v>36</v>
      </c>
      <c r="IR21" s="9"/>
      <c r="IS21" s="9"/>
      <c r="IT21" s="9"/>
      <c r="IU21" s="9"/>
      <c r="IV21" s="9"/>
      <c r="IW21" s="9"/>
      <c r="IX21" s="9"/>
      <c r="IY21" s="9"/>
      <c r="IZ21" s="9"/>
      <c r="JA21" s="9"/>
      <c r="JB21" s="9"/>
      <c r="JC21" s="9"/>
      <c r="JD21" s="9"/>
      <c r="JE21" s="9"/>
      <c r="JF21" s="9"/>
      <c r="JG21" s="9"/>
      <c r="JH21" s="9"/>
      <c r="JI21" s="9"/>
      <c r="JJ21" s="9"/>
      <c r="JK21" s="9"/>
      <c r="JL21" s="9"/>
      <c r="JM21" s="9"/>
      <c r="JN21" s="9"/>
      <c r="JO21" s="9"/>
      <c r="JP21" s="63"/>
      <c r="JQ21" s="63"/>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48"/>
      <c r="KR21" s="9">
        <v>40</v>
      </c>
      <c r="KS21" s="9">
        <v>2</v>
      </c>
      <c r="KT21" s="16"/>
      <c r="KU21" s="16"/>
      <c r="KV21" s="16"/>
      <c r="KW21" s="16"/>
      <c r="KX21" s="48"/>
      <c r="KY21" s="1" t="s">
        <v>541</v>
      </c>
      <c r="KZ21" s="1"/>
      <c r="LA21" s="1" t="s">
        <v>537</v>
      </c>
      <c r="LB21" s="1"/>
      <c r="LC21" s="1" t="s">
        <v>537</v>
      </c>
      <c r="LD21" s="1"/>
      <c r="LE21" s="1" t="s">
        <v>541</v>
      </c>
      <c r="LF21" s="1"/>
      <c r="LG21" s="1" t="s">
        <v>541</v>
      </c>
      <c r="LH21" s="1"/>
      <c r="LI21" s="1" t="s">
        <v>537</v>
      </c>
      <c r="LJ21" s="1"/>
      <c r="LK21" s="1" t="s">
        <v>537</v>
      </c>
      <c r="LL21" s="1"/>
      <c r="LM21" s="1" t="s">
        <v>537</v>
      </c>
      <c r="LN21" s="1"/>
      <c r="LO21" s="1" t="s">
        <v>537</v>
      </c>
      <c r="LP21" s="1"/>
      <c r="LQ21" s="1" t="s">
        <v>537</v>
      </c>
      <c r="LR21" s="1"/>
      <c r="LS21" s="1" t="s">
        <v>537</v>
      </c>
      <c r="LT21" s="1"/>
      <c r="LU21" s="1" t="s">
        <v>537</v>
      </c>
      <c r="LV21" s="1"/>
      <c r="LW21" s="1" t="s">
        <v>537</v>
      </c>
      <c r="LX21" s="1"/>
      <c r="LY21" s="48"/>
      <c r="LZ21" s="1"/>
      <c r="MA21" s="1" t="s">
        <v>537</v>
      </c>
      <c r="MB21" s="1"/>
      <c r="MC21" s="48"/>
      <c r="MD21" s="41" t="s">
        <v>831</v>
      </c>
      <c r="ME21" s="41"/>
      <c r="MF21" s="41"/>
      <c r="MG21" s="41"/>
      <c r="MH21" s="48"/>
      <c r="MI21" s="95" t="s">
        <v>541</v>
      </c>
      <c r="MJ21" s="95" t="s">
        <v>541</v>
      </c>
      <c r="MK21" s="95" t="s">
        <v>537</v>
      </c>
      <c r="ML21" s="95" t="s">
        <v>537</v>
      </c>
      <c r="MM21" s="95" t="s">
        <v>537</v>
      </c>
      <c r="MN21" s="95" t="s">
        <v>537</v>
      </c>
      <c r="MO21" s="95" t="s">
        <v>537</v>
      </c>
      <c r="MP21" s="95" t="s">
        <v>537</v>
      </c>
      <c r="MQ21" s="95" t="s">
        <v>537</v>
      </c>
      <c r="MR21" s="95" t="s">
        <v>537</v>
      </c>
      <c r="MS21" s="95"/>
      <c r="MT21" s="1" t="s">
        <v>952</v>
      </c>
      <c r="MU21" s="1" t="s">
        <v>1029</v>
      </c>
      <c r="MV21" s="1" t="s">
        <v>700</v>
      </c>
      <c r="MW21" s="1" t="s">
        <v>1030</v>
      </c>
      <c r="MX21" s="1" t="s">
        <v>701</v>
      </c>
      <c r="MY21" s="1" t="s">
        <v>1031</v>
      </c>
      <c r="MZ21" s="1" t="s">
        <v>702</v>
      </c>
      <c r="NA21" s="1" t="s">
        <v>1032</v>
      </c>
      <c r="NB21" s="1" t="s">
        <v>707</v>
      </c>
      <c r="NC21" s="1" t="s">
        <v>1033</v>
      </c>
      <c r="ND21" s="1" t="s">
        <v>705</v>
      </c>
      <c r="NE21" s="1" t="s">
        <v>1034</v>
      </c>
      <c r="NF21" s="1" t="s">
        <v>704</v>
      </c>
      <c r="NG21" s="1" t="s">
        <v>1035</v>
      </c>
      <c r="NH21" s="1" t="s">
        <v>867</v>
      </c>
      <c r="NI21" s="1" t="s">
        <v>1036</v>
      </c>
      <c r="NJ21" s="1"/>
      <c r="NK21" s="1"/>
      <c r="NL21" s="1"/>
      <c r="NM21" s="1"/>
      <c r="NN21" s="1"/>
      <c r="NO21" s="1"/>
      <c r="NP21" s="1"/>
      <c r="NQ21" s="1"/>
    </row>
    <row r="22" spans="1:381" s="18" customFormat="1" ht="60" hidden="1" customHeight="1" x14ac:dyDescent="0.25">
      <c r="A22" s="17">
        <v>18</v>
      </c>
      <c r="B22" s="5" t="s">
        <v>1136</v>
      </c>
      <c r="C22" s="16" t="s">
        <v>41</v>
      </c>
      <c r="D22" s="5">
        <v>61</v>
      </c>
      <c r="E22" s="16" t="s">
        <v>84</v>
      </c>
      <c r="F22" s="23" t="s">
        <v>113</v>
      </c>
      <c r="G22" s="2" t="s">
        <v>83</v>
      </c>
      <c r="H22" s="2"/>
      <c r="I22" s="2"/>
      <c r="J22" s="9"/>
      <c r="K22" s="2"/>
      <c r="L22" s="41" t="s">
        <v>203</v>
      </c>
      <c r="M22" s="41">
        <v>61120</v>
      </c>
      <c r="N22" s="41" t="s">
        <v>204</v>
      </c>
      <c r="O22" s="41" t="s">
        <v>491</v>
      </c>
      <c r="P22" s="48"/>
      <c r="Q22" s="26">
        <v>14554</v>
      </c>
      <c r="R22" s="26">
        <v>533.57000000000005</v>
      </c>
      <c r="S22" s="135">
        <v>27.28</v>
      </c>
      <c r="T22" s="1">
        <v>46</v>
      </c>
      <c r="U22" s="28">
        <v>18.600000000000001</v>
      </c>
      <c r="V22" s="109">
        <v>12.16</v>
      </c>
      <c r="W22" s="14">
        <v>19050</v>
      </c>
      <c r="X22" s="16">
        <v>0</v>
      </c>
      <c r="Y22" s="1"/>
      <c r="Z22" s="1" t="s">
        <v>537</v>
      </c>
      <c r="AA22" s="1" t="s">
        <v>537</v>
      </c>
      <c r="AB22" s="111">
        <v>19.53</v>
      </c>
      <c r="AC22" s="112">
        <v>135.16999999999999</v>
      </c>
      <c r="AD22" s="16"/>
      <c r="AE22" s="16">
        <v>601</v>
      </c>
      <c r="AF22" s="16">
        <v>461</v>
      </c>
      <c r="AG22" s="16">
        <v>21</v>
      </c>
      <c r="AH22" s="16">
        <v>67</v>
      </c>
      <c r="AI22" s="16">
        <v>15</v>
      </c>
      <c r="AJ22" s="112">
        <v>62.2</v>
      </c>
      <c r="AK22" s="139">
        <v>18.02</v>
      </c>
      <c r="AL22" s="91">
        <v>52</v>
      </c>
      <c r="AM22" s="91">
        <v>53</v>
      </c>
      <c r="AN22" s="91">
        <v>33</v>
      </c>
      <c r="AO22" s="16">
        <v>35</v>
      </c>
      <c r="AP22" s="41">
        <v>83</v>
      </c>
      <c r="AQ22" s="41">
        <v>2</v>
      </c>
      <c r="AR22" s="41">
        <v>0</v>
      </c>
      <c r="AS22" s="41">
        <v>18</v>
      </c>
      <c r="AT22" s="41">
        <v>64</v>
      </c>
      <c r="AU22" s="41">
        <v>106</v>
      </c>
      <c r="AV22" s="41">
        <v>22</v>
      </c>
      <c r="AW22" s="41">
        <v>122</v>
      </c>
      <c r="AX22" s="41">
        <v>9</v>
      </c>
      <c r="AY22" s="48"/>
      <c r="AZ22" s="2">
        <v>1</v>
      </c>
      <c r="BA22" s="43">
        <v>44421</v>
      </c>
      <c r="BB22" s="2">
        <v>2021</v>
      </c>
      <c r="BC22" s="43">
        <v>44421</v>
      </c>
      <c r="BD22" s="2">
        <v>2021</v>
      </c>
      <c r="BE22" s="28"/>
      <c r="BF22" s="28"/>
      <c r="BG22" s="28"/>
      <c r="BH22" s="28"/>
      <c r="BI22" s="28"/>
      <c r="BJ22" s="12" t="s">
        <v>129</v>
      </c>
      <c r="BK22" s="48"/>
      <c r="BL22" s="7"/>
      <c r="BM22" s="7"/>
      <c r="BN22" s="16"/>
      <c r="BO22" s="94">
        <v>2</v>
      </c>
      <c r="BP22" s="95" t="s">
        <v>534</v>
      </c>
      <c r="BQ22" s="95" t="s">
        <v>536</v>
      </c>
      <c r="BR22" s="95" t="s">
        <v>541</v>
      </c>
      <c r="BS22" s="95" t="s">
        <v>95</v>
      </c>
      <c r="BT22" s="95" t="s">
        <v>548</v>
      </c>
      <c r="BU22" s="94">
        <v>30</v>
      </c>
      <c r="BV22" s="95" t="s">
        <v>541</v>
      </c>
      <c r="BW22" s="95" t="s">
        <v>550</v>
      </c>
      <c r="BX22" s="94">
        <v>36</v>
      </c>
      <c r="BY22" s="28" t="s">
        <v>567</v>
      </c>
      <c r="BZ22" s="16" t="s">
        <v>581</v>
      </c>
      <c r="CA22" s="16">
        <v>1</v>
      </c>
      <c r="CB22" s="95" t="s">
        <v>587</v>
      </c>
      <c r="CC22" s="95" t="s">
        <v>95</v>
      </c>
      <c r="CD22" s="16">
        <v>70</v>
      </c>
      <c r="CE22" s="16">
        <v>70</v>
      </c>
      <c r="CF22" s="16">
        <v>0</v>
      </c>
      <c r="CG22" s="16">
        <v>0</v>
      </c>
      <c r="CH22" s="16">
        <v>0</v>
      </c>
      <c r="CI22" s="16">
        <v>0</v>
      </c>
      <c r="CJ22" s="16">
        <v>0</v>
      </c>
      <c r="CK22" s="16">
        <v>0</v>
      </c>
      <c r="CL22" s="16">
        <v>0</v>
      </c>
      <c r="CM22" s="16">
        <v>0</v>
      </c>
      <c r="CN22" s="16">
        <v>0</v>
      </c>
      <c r="CO22" s="16">
        <v>0</v>
      </c>
      <c r="CP22" s="16">
        <v>0</v>
      </c>
      <c r="CQ22" s="16">
        <v>0</v>
      </c>
      <c r="CR22" s="16">
        <v>0</v>
      </c>
      <c r="CS22" s="91">
        <v>100</v>
      </c>
      <c r="CT22" s="91">
        <v>0</v>
      </c>
      <c r="CU22" s="91">
        <v>0</v>
      </c>
      <c r="CV22" s="91">
        <v>0</v>
      </c>
      <c r="CW22" s="91">
        <v>0</v>
      </c>
      <c r="CX22" s="91">
        <v>0</v>
      </c>
      <c r="CY22" s="91">
        <v>0</v>
      </c>
      <c r="CZ22" s="91">
        <v>0</v>
      </c>
      <c r="DA22" s="91">
        <v>0</v>
      </c>
      <c r="DB22" s="91">
        <v>0</v>
      </c>
      <c r="DC22" s="91">
        <v>0</v>
      </c>
      <c r="DD22" s="91">
        <v>0</v>
      </c>
      <c r="DE22" s="91">
        <v>0</v>
      </c>
      <c r="DF22" s="91">
        <v>0</v>
      </c>
      <c r="DG22" s="48"/>
      <c r="DH22" s="95" t="s">
        <v>623</v>
      </c>
      <c r="DI22" s="95" t="s">
        <v>624</v>
      </c>
      <c r="DJ22" s="16"/>
      <c r="DK22" s="16"/>
      <c r="DL22" s="16"/>
      <c r="DM22" s="16"/>
      <c r="DN22" s="16"/>
      <c r="DO22" s="16"/>
      <c r="DP22" s="16"/>
      <c r="DQ22" s="16"/>
      <c r="DR22" s="16"/>
      <c r="DS22" s="16"/>
      <c r="DT22" s="16"/>
      <c r="DU22" s="16"/>
      <c r="DV22" s="91"/>
      <c r="DW22" s="91"/>
      <c r="DX22" s="91"/>
      <c r="DY22" s="91"/>
      <c r="DZ22" s="91"/>
      <c r="EA22" s="91"/>
      <c r="EB22" s="91"/>
      <c r="EC22" s="91"/>
      <c r="ED22" s="91"/>
      <c r="EE22" s="91"/>
      <c r="EF22" s="91"/>
      <c r="EG22" s="95" t="s">
        <v>541</v>
      </c>
      <c r="EH22" s="95" t="s">
        <v>541</v>
      </c>
      <c r="EI22" s="95" t="s">
        <v>537</v>
      </c>
      <c r="EJ22" s="95" t="s">
        <v>541</v>
      </c>
      <c r="EK22" s="48"/>
      <c r="EL22" s="16">
        <v>193060.7</v>
      </c>
      <c r="EM22" s="60">
        <v>98280</v>
      </c>
      <c r="EN22" s="60"/>
      <c r="EO22" s="60"/>
      <c r="EP22" s="77"/>
      <c r="EQ22" s="77"/>
      <c r="ER22" s="60">
        <v>94780.7</v>
      </c>
      <c r="ES22" s="74">
        <v>2021</v>
      </c>
      <c r="ET22" s="74"/>
      <c r="EU22" s="60"/>
      <c r="EV22" s="1" t="s">
        <v>537</v>
      </c>
      <c r="EW22" s="1" t="s">
        <v>537</v>
      </c>
      <c r="EX22" s="1" t="s">
        <v>537</v>
      </c>
      <c r="EY22" s="1" t="s">
        <v>537</v>
      </c>
      <c r="EZ22" s="1" t="s">
        <v>537</v>
      </c>
      <c r="FA22" s="1" t="s">
        <v>537</v>
      </c>
      <c r="FB22" s="1" t="s">
        <v>537</v>
      </c>
      <c r="FC22" s="1" t="s">
        <v>537</v>
      </c>
      <c r="FD22" s="1" t="s">
        <v>537</v>
      </c>
      <c r="FE22" s="1" t="s">
        <v>537</v>
      </c>
      <c r="FF22" s="1" t="s">
        <v>537</v>
      </c>
      <c r="FG22" s="1" t="s">
        <v>537</v>
      </c>
      <c r="FH22" s="48"/>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9">
        <f>[1]Feuil1!J22</f>
        <v>8</v>
      </c>
      <c r="IP22" s="9">
        <f>[1]Feuil1!K22</f>
        <v>0</v>
      </c>
      <c r="IQ22" s="9">
        <f>[1]Feuil1!L22</f>
        <v>0</v>
      </c>
      <c r="IR22" s="9"/>
      <c r="IS22" s="9"/>
      <c r="IT22" s="9"/>
      <c r="IU22" s="9"/>
      <c r="IV22" s="9"/>
      <c r="IW22" s="9"/>
      <c r="IX22" s="9"/>
      <c r="IY22" s="9"/>
      <c r="IZ22" s="9"/>
      <c r="JA22" s="9"/>
      <c r="JB22" s="9"/>
      <c r="JC22" s="9"/>
      <c r="JD22" s="9"/>
      <c r="JE22" s="9"/>
      <c r="JF22" s="9"/>
      <c r="JG22" s="9"/>
      <c r="JH22" s="9"/>
      <c r="JI22" s="9"/>
      <c r="JJ22" s="9"/>
      <c r="JK22" s="9"/>
      <c r="JL22" s="9"/>
      <c r="JM22" s="9"/>
      <c r="JN22" s="9"/>
      <c r="JO22" s="9"/>
      <c r="JP22" s="63"/>
      <c r="JQ22" s="63"/>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48"/>
      <c r="KR22" s="9">
        <v>37</v>
      </c>
      <c r="KS22" s="9">
        <v>3</v>
      </c>
      <c r="KT22" s="16"/>
      <c r="KU22" s="16"/>
      <c r="KV22" s="16"/>
      <c r="KW22" s="16"/>
      <c r="KX22" s="48"/>
      <c r="KY22" s="1" t="s">
        <v>537</v>
      </c>
      <c r="KZ22" s="1"/>
      <c r="LA22" s="1" t="s">
        <v>537</v>
      </c>
      <c r="LB22" s="1"/>
      <c r="LC22" s="1" t="s">
        <v>537</v>
      </c>
      <c r="LD22" s="1"/>
      <c r="LE22" s="1" t="s">
        <v>537</v>
      </c>
      <c r="LF22" s="1"/>
      <c r="LG22" s="1" t="s">
        <v>537</v>
      </c>
      <c r="LH22" s="1"/>
      <c r="LI22" s="1" t="s">
        <v>537</v>
      </c>
      <c r="LJ22" s="1"/>
      <c r="LK22" s="1" t="s">
        <v>537</v>
      </c>
      <c r="LL22" s="1"/>
      <c r="LM22" s="1" t="s">
        <v>537</v>
      </c>
      <c r="LN22" s="1"/>
      <c r="LO22" s="1" t="s">
        <v>537</v>
      </c>
      <c r="LP22" s="1"/>
      <c r="LQ22" s="1" t="s">
        <v>537</v>
      </c>
      <c r="LR22" s="1"/>
      <c r="LS22" s="1" t="s">
        <v>537</v>
      </c>
      <c r="LT22" s="1"/>
      <c r="LU22" s="1" t="s">
        <v>537</v>
      </c>
      <c r="LV22" s="1"/>
      <c r="LW22" s="1" t="s">
        <v>537</v>
      </c>
      <c r="LX22" s="1"/>
      <c r="LY22" s="48"/>
      <c r="LZ22" s="1"/>
      <c r="MA22" s="1" t="s">
        <v>537</v>
      </c>
      <c r="MB22" s="1"/>
      <c r="MC22" s="48"/>
      <c r="MD22" s="41"/>
      <c r="ME22" s="41"/>
      <c r="MF22" s="41"/>
      <c r="MG22" s="41"/>
      <c r="MH22" s="48"/>
      <c r="MI22" s="95" t="s">
        <v>541</v>
      </c>
      <c r="MJ22" s="95" t="s">
        <v>541</v>
      </c>
      <c r="MK22" s="95" t="s">
        <v>537</v>
      </c>
      <c r="ML22" s="95" t="s">
        <v>537</v>
      </c>
      <c r="MM22" s="95" t="s">
        <v>537</v>
      </c>
      <c r="MN22" s="95" t="s">
        <v>541</v>
      </c>
      <c r="MO22" s="95" t="s">
        <v>537</v>
      </c>
      <c r="MP22" s="95" t="s">
        <v>537</v>
      </c>
      <c r="MQ22" s="95" t="s">
        <v>537</v>
      </c>
      <c r="MR22" s="95" t="s">
        <v>537</v>
      </c>
      <c r="MS22" s="95"/>
      <c r="MT22" s="1"/>
      <c r="MU22" s="1"/>
      <c r="MV22" s="1"/>
      <c r="MW22" s="1"/>
      <c r="MX22" s="1"/>
      <c r="MY22" s="1"/>
      <c r="MZ22" s="1"/>
      <c r="NA22" s="1"/>
      <c r="NB22" s="1"/>
      <c r="NC22" s="1"/>
      <c r="ND22" s="1"/>
      <c r="NE22" s="1"/>
      <c r="NF22" s="1"/>
      <c r="NG22" s="1"/>
      <c r="NH22" s="1"/>
      <c r="NI22" s="1"/>
      <c r="NJ22" s="1"/>
      <c r="NK22" s="1"/>
      <c r="NL22" s="1"/>
      <c r="NM22" s="1"/>
      <c r="NN22" s="1"/>
      <c r="NO22" s="1"/>
      <c r="NP22" s="1"/>
      <c r="NQ22" s="1"/>
    </row>
    <row r="23" spans="1:381" s="173" customFormat="1" ht="48.75" hidden="1" customHeight="1" x14ac:dyDescent="0.25">
      <c r="A23" s="17">
        <v>19</v>
      </c>
      <c r="B23" s="5" t="s">
        <v>1137</v>
      </c>
      <c r="C23" s="7" t="s">
        <v>77</v>
      </c>
      <c r="D23" s="5" t="s">
        <v>88</v>
      </c>
      <c r="E23" s="7" t="s">
        <v>89</v>
      </c>
      <c r="F23" s="56" t="s">
        <v>156</v>
      </c>
      <c r="G23" s="2" t="s">
        <v>790</v>
      </c>
      <c r="H23" s="2"/>
      <c r="I23" s="2"/>
      <c r="J23" s="2"/>
      <c r="K23" s="2"/>
      <c r="L23" s="56" t="s">
        <v>171</v>
      </c>
      <c r="M23" s="56">
        <v>61340</v>
      </c>
      <c r="N23" s="56" t="s">
        <v>188</v>
      </c>
      <c r="O23" s="161" t="s">
        <v>492</v>
      </c>
      <c r="P23" s="152"/>
      <c r="Q23" s="23">
        <v>73299</v>
      </c>
      <c r="R23" s="23">
        <v>1980.93</v>
      </c>
      <c r="S23" s="23">
        <v>37</v>
      </c>
      <c r="T23" s="2">
        <v>0</v>
      </c>
      <c r="U23" s="107">
        <v>15.875</v>
      </c>
      <c r="V23" s="162">
        <v>11.13</v>
      </c>
      <c r="W23" s="23">
        <v>20940</v>
      </c>
      <c r="X23" s="7">
        <v>0</v>
      </c>
      <c r="Y23" s="2" t="s">
        <v>148</v>
      </c>
      <c r="Z23" s="2" t="s">
        <v>541</v>
      </c>
      <c r="AA23" s="2" t="s">
        <v>537</v>
      </c>
      <c r="AB23" s="163">
        <v>10.43</v>
      </c>
      <c r="AC23" s="164">
        <v>390.13</v>
      </c>
      <c r="AD23" s="7">
        <v>1</v>
      </c>
      <c r="AE23" s="7">
        <v>1510</v>
      </c>
      <c r="AF23" s="7">
        <v>1203</v>
      </c>
      <c r="AG23" s="7">
        <v>48</v>
      </c>
      <c r="AH23" s="7">
        <v>102</v>
      </c>
      <c r="AI23" s="7">
        <v>8</v>
      </c>
      <c r="AJ23" s="164">
        <v>58.2</v>
      </c>
      <c r="AK23" s="165">
        <v>9.94</v>
      </c>
      <c r="AL23" s="153">
        <v>51</v>
      </c>
      <c r="AM23" s="153">
        <v>52</v>
      </c>
      <c r="AN23" s="153">
        <v>26</v>
      </c>
      <c r="AO23" s="7">
        <v>26</v>
      </c>
      <c r="AP23" s="56">
        <v>527</v>
      </c>
      <c r="AQ23" s="56">
        <v>18</v>
      </c>
      <c r="AR23" s="56">
        <v>0</v>
      </c>
      <c r="AS23" s="56">
        <v>17</v>
      </c>
      <c r="AT23" s="56">
        <v>88</v>
      </c>
      <c r="AU23" s="56">
        <v>142</v>
      </c>
      <c r="AV23" s="56">
        <v>28</v>
      </c>
      <c r="AW23" s="56">
        <v>96</v>
      </c>
      <c r="AX23" s="56">
        <v>62</v>
      </c>
      <c r="AY23" s="152"/>
      <c r="AZ23" s="2">
        <v>1</v>
      </c>
      <c r="BA23" s="43">
        <v>44494</v>
      </c>
      <c r="BB23" s="2">
        <v>2021</v>
      </c>
      <c r="BC23" s="43">
        <v>44494</v>
      </c>
      <c r="BD23" s="2">
        <v>2021</v>
      </c>
      <c r="BE23" s="28"/>
      <c r="BF23" s="28"/>
      <c r="BG23" s="28"/>
      <c r="BH23" s="28"/>
      <c r="BI23" s="28"/>
      <c r="BJ23" s="2" t="s">
        <v>127</v>
      </c>
      <c r="BK23" s="152"/>
      <c r="BL23" s="7" t="s">
        <v>809</v>
      </c>
      <c r="BM23" s="7" t="s">
        <v>820</v>
      </c>
      <c r="BN23" s="7">
        <v>1</v>
      </c>
      <c r="BO23" s="68">
        <v>1</v>
      </c>
      <c r="BP23" s="28" t="s">
        <v>534</v>
      </c>
      <c r="BQ23" s="28" t="s">
        <v>539</v>
      </c>
      <c r="BR23" s="28" t="s">
        <v>541</v>
      </c>
      <c r="BS23" s="28" t="s">
        <v>545</v>
      </c>
      <c r="BT23" s="28" t="s">
        <v>547</v>
      </c>
      <c r="BU23" s="68">
        <v>264</v>
      </c>
      <c r="BV23" s="28" t="s">
        <v>541</v>
      </c>
      <c r="BW23" s="28"/>
      <c r="BX23" s="28"/>
      <c r="BY23" s="28" t="s">
        <v>568</v>
      </c>
      <c r="BZ23" s="7" t="s">
        <v>579</v>
      </c>
      <c r="CA23" s="7">
        <v>1</v>
      </c>
      <c r="CB23" s="28" t="s">
        <v>588</v>
      </c>
      <c r="CC23" s="28" t="s">
        <v>596</v>
      </c>
      <c r="CD23" s="7"/>
      <c r="CE23" s="7"/>
      <c r="CF23" s="7"/>
      <c r="CG23" s="7"/>
      <c r="CH23" s="7"/>
      <c r="CI23" s="7"/>
      <c r="CJ23" s="7"/>
      <c r="CK23" s="7"/>
      <c r="CL23" s="7"/>
      <c r="CM23" s="7"/>
      <c r="CN23" s="7"/>
      <c r="CO23" s="7"/>
      <c r="CP23" s="7"/>
      <c r="CQ23" s="7"/>
      <c r="CR23" s="7"/>
      <c r="CS23" s="153"/>
      <c r="CT23" s="153"/>
      <c r="CU23" s="153"/>
      <c r="CV23" s="153"/>
      <c r="CW23" s="153"/>
      <c r="CX23" s="153"/>
      <c r="CY23" s="153"/>
      <c r="CZ23" s="153"/>
      <c r="DA23" s="153"/>
      <c r="DB23" s="153"/>
      <c r="DC23" s="153"/>
      <c r="DD23" s="153"/>
      <c r="DE23" s="153"/>
      <c r="DF23" s="153"/>
      <c r="DG23" s="152"/>
      <c r="DH23" s="28" t="s">
        <v>625</v>
      </c>
      <c r="DI23" s="28" t="s">
        <v>626</v>
      </c>
      <c r="DJ23" s="7"/>
      <c r="DK23" s="7"/>
      <c r="DL23" s="7"/>
      <c r="DM23" s="7"/>
      <c r="DN23" s="7"/>
      <c r="DO23" s="7"/>
      <c r="DP23" s="7"/>
      <c r="DQ23" s="7"/>
      <c r="DR23" s="7"/>
      <c r="DS23" s="7"/>
      <c r="DT23" s="7"/>
      <c r="DU23" s="7"/>
      <c r="DV23" s="153"/>
      <c r="DW23" s="153"/>
      <c r="DX23" s="153"/>
      <c r="DY23" s="153"/>
      <c r="DZ23" s="153"/>
      <c r="EA23" s="153"/>
      <c r="EB23" s="153"/>
      <c r="EC23" s="153"/>
      <c r="ED23" s="153"/>
      <c r="EE23" s="153"/>
      <c r="EF23" s="153"/>
      <c r="EG23" s="28" t="s">
        <v>541</v>
      </c>
      <c r="EH23" s="28" t="s">
        <v>541</v>
      </c>
      <c r="EI23" s="28" t="s">
        <v>541</v>
      </c>
      <c r="EJ23" s="28" t="s">
        <v>541</v>
      </c>
      <c r="EK23" s="152"/>
      <c r="EL23" s="7">
        <v>371472.33999999997</v>
      </c>
      <c r="EM23" s="166"/>
      <c r="EN23" s="167">
        <v>202896.34</v>
      </c>
      <c r="EO23" s="168">
        <v>168576</v>
      </c>
      <c r="EP23" s="169">
        <v>2023</v>
      </c>
      <c r="EQ23" s="169">
        <v>3</v>
      </c>
      <c r="ER23" s="170"/>
      <c r="ES23" s="171"/>
      <c r="ET23" s="171"/>
      <c r="EU23" s="166"/>
      <c r="EV23" s="2" t="s">
        <v>541</v>
      </c>
      <c r="EW23" s="2" t="s">
        <v>537</v>
      </c>
      <c r="EX23" s="2" t="s">
        <v>537</v>
      </c>
      <c r="EY23" s="2" t="s">
        <v>537</v>
      </c>
      <c r="EZ23" s="2" t="s">
        <v>541</v>
      </c>
      <c r="FA23" s="2" t="s">
        <v>537</v>
      </c>
      <c r="FB23" s="2" t="s">
        <v>537</v>
      </c>
      <c r="FC23" s="2" t="s">
        <v>537</v>
      </c>
      <c r="FD23" s="2" t="s">
        <v>537</v>
      </c>
      <c r="FE23" s="2" t="s">
        <v>537</v>
      </c>
      <c r="FF23" s="2" t="s">
        <v>537</v>
      </c>
      <c r="FG23" s="2" t="s">
        <v>537</v>
      </c>
      <c r="FH23" s="152"/>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28">
        <f>[1]Feuil1!J23</f>
        <v>0</v>
      </c>
      <c r="IP23" s="28">
        <f>[1]Feuil1!K23</f>
        <v>35</v>
      </c>
      <c r="IQ23" s="28">
        <f>[1]Feuil1!L23</f>
        <v>0</v>
      </c>
      <c r="IR23" s="28"/>
      <c r="IS23" s="28"/>
      <c r="IT23" s="28"/>
      <c r="IU23" s="28"/>
      <c r="IV23" s="28"/>
      <c r="IW23" s="28"/>
      <c r="IX23" s="28"/>
      <c r="IY23" s="28"/>
      <c r="IZ23" s="28"/>
      <c r="JA23" s="28"/>
      <c r="JB23" s="28"/>
      <c r="JC23" s="28"/>
      <c r="JD23" s="28"/>
      <c r="JE23" s="28"/>
      <c r="JF23" s="28"/>
      <c r="JG23" s="28"/>
      <c r="JH23" s="28"/>
      <c r="JI23" s="28"/>
      <c r="JJ23" s="28"/>
      <c r="JK23" s="28"/>
      <c r="JL23" s="28"/>
      <c r="JM23" s="28"/>
      <c r="JN23" s="28"/>
      <c r="JO23" s="28"/>
      <c r="JP23" s="172"/>
      <c r="JQ23" s="172"/>
      <c r="JR23" s="28"/>
      <c r="JS23" s="28"/>
      <c r="JT23" s="28"/>
      <c r="JU23" s="28"/>
      <c r="JV23" s="28"/>
      <c r="JW23" s="28"/>
      <c r="JX23" s="28"/>
      <c r="JY23" s="28"/>
      <c r="JZ23" s="28"/>
      <c r="KA23" s="28"/>
      <c r="KB23" s="28"/>
      <c r="KC23" s="28"/>
      <c r="KD23" s="28"/>
      <c r="KE23" s="28"/>
      <c r="KF23" s="28"/>
      <c r="KG23" s="28"/>
      <c r="KH23" s="28"/>
      <c r="KI23" s="28"/>
      <c r="KJ23" s="28"/>
      <c r="KK23" s="28"/>
      <c r="KL23" s="28"/>
      <c r="KM23" s="28"/>
      <c r="KN23" s="28"/>
      <c r="KO23" s="28"/>
      <c r="KP23" s="28"/>
      <c r="KQ23" s="152"/>
      <c r="KR23" s="28">
        <v>76</v>
      </c>
      <c r="KS23" s="28">
        <v>30</v>
      </c>
      <c r="KT23" s="7"/>
      <c r="KU23" s="7"/>
      <c r="KV23" s="7"/>
      <c r="KW23" s="7"/>
      <c r="KX23" s="152"/>
      <c r="KY23" s="2" t="s">
        <v>537</v>
      </c>
      <c r="KZ23" s="2"/>
      <c r="LA23" s="2" t="s">
        <v>537</v>
      </c>
      <c r="LB23" s="2"/>
      <c r="LC23" s="2" t="s">
        <v>537</v>
      </c>
      <c r="LD23" s="2"/>
      <c r="LE23" s="2" t="s">
        <v>537</v>
      </c>
      <c r="LF23" s="2"/>
      <c r="LG23" s="2" t="s">
        <v>537</v>
      </c>
      <c r="LH23" s="2"/>
      <c r="LI23" s="2" t="s">
        <v>537</v>
      </c>
      <c r="LJ23" s="2"/>
      <c r="LK23" s="2" t="s">
        <v>537</v>
      </c>
      <c r="LL23" s="2"/>
      <c r="LM23" s="2" t="s">
        <v>537</v>
      </c>
      <c r="LN23" s="2"/>
      <c r="LO23" s="2" t="s">
        <v>537</v>
      </c>
      <c r="LP23" s="2"/>
      <c r="LQ23" s="2" t="s">
        <v>541</v>
      </c>
      <c r="LR23" s="2"/>
      <c r="LS23" s="2" t="s">
        <v>537</v>
      </c>
      <c r="LT23" s="2"/>
      <c r="LU23" s="2" t="s">
        <v>537</v>
      </c>
      <c r="LV23" s="2"/>
      <c r="LW23" s="2" t="s">
        <v>537</v>
      </c>
      <c r="LX23" s="2"/>
      <c r="LY23" s="152"/>
      <c r="LZ23" s="2"/>
      <c r="MA23" s="2" t="s">
        <v>541</v>
      </c>
      <c r="MB23" s="2" t="s">
        <v>1110</v>
      </c>
      <c r="MC23" s="152"/>
      <c r="MD23" s="56"/>
      <c r="ME23" s="56"/>
      <c r="MF23" s="56"/>
      <c r="MG23" s="56" t="s">
        <v>537</v>
      </c>
      <c r="MH23" s="152"/>
      <c r="MI23" s="28" t="s">
        <v>541</v>
      </c>
      <c r="MJ23" s="28" t="s">
        <v>541</v>
      </c>
      <c r="MK23" s="28" t="s">
        <v>537</v>
      </c>
      <c r="ML23" s="28" t="s">
        <v>537</v>
      </c>
      <c r="MM23" s="28" t="s">
        <v>537</v>
      </c>
      <c r="MN23" s="28" t="s">
        <v>537</v>
      </c>
      <c r="MO23" s="28" t="s">
        <v>537</v>
      </c>
      <c r="MP23" s="28" t="s">
        <v>541</v>
      </c>
      <c r="MQ23" s="28" t="s">
        <v>537</v>
      </c>
      <c r="MR23" s="28" t="s">
        <v>541</v>
      </c>
      <c r="MS23" s="28" t="s">
        <v>653</v>
      </c>
      <c r="MT23" s="28" t="s">
        <v>700</v>
      </c>
      <c r="MU23" s="28" t="s">
        <v>1037</v>
      </c>
      <c r="MV23" s="28" t="s">
        <v>701</v>
      </c>
      <c r="MW23" s="28" t="s">
        <v>1038</v>
      </c>
      <c r="MX23" s="28" t="s">
        <v>702</v>
      </c>
      <c r="MY23" s="28" t="s">
        <v>1039</v>
      </c>
      <c r="MZ23" s="28" t="s">
        <v>1040</v>
      </c>
      <c r="NA23" s="28" t="s">
        <v>1041</v>
      </c>
      <c r="NB23" s="28" t="s">
        <v>706</v>
      </c>
      <c r="NC23" s="28" t="s">
        <v>1042</v>
      </c>
      <c r="ND23" s="28" t="s">
        <v>867</v>
      </c>
      <c r="NE23" s="28" t="s">
        <v>1043</v>
      </c>
      <c r="NF23" s="28"/>
      <c r="NG23" s="28"/>
      <c r="NH23" s="28"/>
      <c r="NI23" s="28"/>
      <c r="NJ23" s="28"/>
      <c r="NK23" s="28"/>
      <c r="NL23" s="28"/>
      <c r="NM23" s="28"/>
      <c r="NN23" s="28"/>
      <c r="NO23" s="28"/>
      <c r="NP23" s="28"/>
      <c r="NQ23" s="28"/>
    </row>
    <row r="24" spans="1:381" s="18" customFormat="1" ht="60" hidden="1" customHeight="1" x14ac:dyDescent="0.25">
      <c r="A24" s="17">
        <v>20</v>
      </c>
      <c r="B24" s="5" t="s">
        <v>1138</v>
      </c>
      <c r="C24" s="16" t="s">
        <v>41</v>
      </c>
      <c r="D24" s="5">
        <v>14</v>
      </c>
      <c r="E24" s="16" t="s">
        <v>78</v>
      </c>
      <c r="F24" s="23" t="s">
        <v>114</v>
      </c>
      <c r="G24" s="2" t="s">
        <v>85</v>
      </c>
      <c r="H24" s="2"/>
      <c r="I24" s="2"/>
      <c r="J24" s="1"/>
      <c r="K24" s="12"/>
      <c r="L24" s="41" t="s">
        <v>205</v>
      </c>
      <c r="M24" s="41">
        <v>14100</v>
      </c>
      <c r="N24" s="41" t="s">
        <v>206</v>
      </c>
      <c r="O24" s="41" t="s">
        <v>493</v>
      </c>
      <c r="P24" s="48"/>
      <c r="Q24" s="26">
        <v>73740</v>
      </c>
      <c r="R24" s="26">
        <v>962.65</v>
      </c>
      <c r="S24" s="26">
        <v>76.599999999999994</v>
      </c>
      <c r="T24" s="1">
        <v>53</v>
      </c>
      <c r="U24" s="28">
        <v>14.8</v>
      </c>
      <c r="V24" s="109">
        <v>12.08</v>
      </c>
      <c r="W24" s="14">
        <v>20240</v>
      </c>
      <c r="X24" s="13">
        <v>1</v>
      </c>
      <c r="Y24" s="1" t="s">
        <v>149</v>
      </c>
      <c r="Z24" s="1" t="s">
        <v>541</v>
      </c>
      <c r="AA24" s="1" t="s">
        <v>541</v>
      </c>
      <c r="AB24" s="111">
        <v>7.48</v>
      </c>
      <c r="AC24" s="112">
        <v>621.13</v>
      </c>
      <c r="AD24" s="16">
        <v>2</v>
      </c>
      <c r="AE24" s="16">
        <v>1140</v>
      </c>
      <c r="AF24" s="16">
        <v>975</v>
      </c>
      <c r="AG24" s="16">
        <v>50</v>
      </c>
      <c r="AH24" s="16">
        <v>134</v>
      </c>
      <c r="AI24" s="16">
        <v>14</v>
      </c>
      <c r="AJ24" s="112">
        <v>63.12</v>
      </c>
      <c r="AK24" s="139">
        <v>22.07</v>
      </c>
      <c r="AL24" s="91">
        <v>52</v>
      </c>
      <c r="AM24" s="91">
        <v>54</v>
      </c>
      <c r="AN24" s="91">
        <v>34</v>
      </c>
      <c r="AO24" s="16">
        <v>30</v>
      </c>
      <c r="AP24" s="41">
        <v>185</v>
      </c>
      <c r="AQ24" s="41">
        <v>26</v>
      </c>
      <c r="AR24" s="41">
        <v>0</v>
      </c>
      <c r="AS24" s="41">
        <v>36</v>
      </c>
      <c r="AT24" s="41">
        <v>105</v>
      </c>
      <c r="AU24" s="41">
        <v>238</v>
      </c>
      <c r="AV24" s="41">
        <v>43</v>
      </c>
      <c r="AW24" s="41">
        <v>237</v>
      </c>
      <c r="AX24" s="41">
        <v>20</v>
      </c>
      <c r="AY24" s="48"/>
      <c r="AZ24" s="2">
        <v>1</v>
      </c>
      <c r="BA24" s="43">
        <v>44494</v>
      </c>
      <c r="BB24" s="2">
        <v>2021</v>
      </c>
      <c r="BC24" s="43">
        <v>44494</v>
      </c>
      <c r="BD24" s="2">
        <v>2021</v>
      </c>
      <c r="BE24" s="28"/>
      <c r="BF24" s="28"/>
      <c r="BG24" s="28"/>
      <c r="BH24" s="28"/>
      <c r="BI24" s="28"/>
      <c r="BJ24" s="12" t="s">
        <v>132</v>
      </c>
      <c r="BK24" s="48"/>
      <c r="BL24" s="7" t="s">
        <v>810</v>
      </c>
      <c r="BM24" s="7" t="s">
        <v>818</v>
      </c>
      <c r="BN24" s="16">
        <v>1</v>
      </c>
      <c r="BO24" s="94">
        <v>1</v>
      </c>
      <c r="BP24" s="95" t="s">
        <v>534</v>
      </c>
      <c r="BQ24" s="95" t="s">
        <v>538</v>
      </c>
      <c r="BR24" s="95" t="s">
        <v>537</v>
      </c>
      <c r="BS24" s="95" t="s">
        <v>545</v>
      </c>
      <c r="BT24" s="95" t="s">
        <v>548</v>
      </c>
      <c r="BU24" s="94">
        <v>15</v>
      </c>
      <c r="BV24" s="95" t="s">
        <v>541</v>
      </c>
      <c r="BW24" s="95" t="s">
        <v>550</v>
      </c>
      <c r="BX24" s="94">
        <v>36</v>
      </c>
      <c r="BY24" s="28" t="s">
        <v>569</v>
      </c>
      <c r="BZ24" s="16" t="s">
        <v>578</v>
      </c>
      <c r="CA24" s="16">
        <v>1</v>
      </c>
      <c r="CB24" s="95" t="s">
        <v>589</v>
      </c>
      <c r="CC24" s="95" t="s">
        <v>595</v>
      </c>
      <c r="CD24" s="16">
        <v>33</v>
      </c>
      <c r="CE24" s="16">
        <v>13</v>
      </c>
      <c r="CF24" s="16">
        <v>8</v>
      </c>
      <c r="CG24" s="16">
        <v>2</v>
      </c>
      <c r="CH24" s="16">
        <v>1</v>
      </c>
      <c r="CI24" s="16">
        <v>3</v>
      </c>
      <c r="CJ24" s="16">
        <v>0</v>
      </c>
      <c r="CK24" s="16">
        <v>2</v>
      </c>
      <c r="CL24" s="16">
        <v>0</v>
      </c>
      <c r="CM24" s="16">
        <v>0</v>
      </c>
      <c r="CN24" s="16">
        <v>0</v>
      </c>
      <c r="CO24" s="16">
        <v>0</v>
      </c>
      <c r="CP24" s="16">
        <v>0</v>
      </c>
      <c r="CQ24" s="16">
        <v>4</v>
      </c>
      <c r="CR24" s="16">
        <v>0</v>
      </c>
      <c r="CS24" s="91">
        <v>39.393939393939391</v>
      </c>
      <c r="CT24" s="91">
        <v>24.242424242424242</v>
      </c>
      <c r="CU24" s="91">
        <v>6.0606060606060606</v>
      </c>
      <c r="CV24" s="91">
        <v>3.0303030303030303</v>
      </c>
      <c r="CW24" s="91">
        <v>9.0909090909090917</v>
      </c>
      <c r="CX24" s="91">
        <v>0</v>
      </c>
      <c r="CY24" s="91">
        <v>6.0606060606060606</v>
      </c>
      <c r="CZ24" s="91">
        <v>0</v>
      </c>
      <c r="DA24" s="91">
        <v>0</v>
      </c>
      <c r="DB24" s="91">
        <v>0</v>
      </c>
      <c r="DC24" s="91">
        <v>0</v>
      </c>
      <c r="DD24" s="91">
        <v>0</v>
      </c>
      <c r="DE24" s="91">
        <v>12.121212121212121</v>
      </c>
      <c r="DF24" s="91">
        <v>0</v>
      </c>
      <c r="DG24" s="48"/>
      <c r="DH24" s="95" t="s">
        <v>627</v>
      </c>
      <c r="DI24" s="95" t="s">
        <v>628</v>
      </c>
      <c r="DJ24" s="16"/>
      <c r="DK24" s="16"/>
      <c r="DL24" s="16"/>
      <c r="DM24" s="16"/>
      <c r="DN24" s="16"/>
      <c r="DO24" s="16"/>
      <c r="DP24" s="16"/>
      <c r="DQ24" s="16"/>
      <c r="DR24" s="16"/>
      <c r="DS24" s="16"/>
      <c r="DT24" s="16"/>
      <c r="DU24" s="16"/>
      <c r="DV24" s="91"/>
      <c r="DW24" s="91"/>
      <c r="DX24" s="91"/>
      <c r="DY24" s="91"/>
      <c r="DZ24" s="91"/>
      <c r="EA24" s="91"/>
      <c r="EB24" s="91"/>
      <c r="EC24" s="91"/>
      <c r="ED24" s="91"/>
      <c r="EE24" s="91"/>
      <c r="EF24" s="91"/>
      <c r="EG24" s="95" t="s">
        <v>541</v>
      </c>
      <c r="EH24" s="95" t="s">
        <v>541</v>
      </c>
      <c r="EI24" s="95" t="s">
        <v>541</v>
      </c>
      <c r="EJ24" s="95" t="s">
        <v>541</v>
      </c>
      <c r="EK24" s="48"/>
      <c r="EL24" s="16">
        <v>63439.78</v>
      </c>
      <c r="EM24" s="60">
        <v>10000</v>
      </c>
      <c r="EN24" s="60">
        <v>53439.78</v>
      </c>
      <c r="EO24" s="60"/>
      <c r="EP24" s="77"/>
      <c r="EQ24" s="77"/>
      <c r="ER24" s="60"/>
      <c r="ES24" s="74"/>
      <c r="ET24" s="74"/>
      <c r="EU24" s="60"/>
      <c r="EV24" s="1" t="s">
        <v>537</v>
      </c>
      <c r="EW24" s="1" t="s">
        <v>541</v>
      </c>
      <c r="EX24" s="1" t="s">
        <v>537</v>
      </c>
      <c r="EY24" s="1" t="s">
        <v>537</v>
      </c>
      <c r="EZ24" s="1" t="s">
        <v>537</v>
      </c>
      <c r="FA24" s="1" t="s">
        <v>537</v>
      </c>
      <c r="FB24" s="1" t="s">
        <v>537</v>
      </c>
      <c r="FC24" s="1" t="s">
        <v>537</v>
      </c>
      <c r="FD24" s="1" t="s">
        <v>537</v>
      </c>
      <c r="FE24" s="1" t="s">
        <v>537</v>
      </c>
      <c r="FF24" s="1" t="s">
        <v>537</v>
      </c>
      <c r="FG24" s="1" t="s">
        <v>537</v>
      </c>
      <c r="FH24" s="48"/>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9">
        <f>[1]Feuil1!J24</f>
        <v>3</v>
      </c>
      <c r="IP24" s="9">
        <f>[1]Feuil1!K24</f>
        <v>3</v>
      </c>
      <c r="IQ24" s="9">
        <f>[1]Feuil1!L24</f>
        <v>100</v>
      </c>
      <c r="IR24" s="9"/>
      <c r="IS24" s="9"/>
      <c r="IT24" s="9"/>
      <c r="IU24" s="9"/>
      <c r="IV24" s="9"/>
      <c r="IW24" s="9"/>
      <c r="IX24" s="9"/>
      <c r="IY24" s="9"/>
      <c r="IZ24" s="9"/>
      <c r="JA24" s="9"/>
      <c r="JB24" s="9"/>
      <c r="JC24" s="9"/>
      <c r="JD24" s="9"/>
      <c r="JE24" s="9"/>
      <c r="JF24" s="9"/>
      <c r="JG24" s="9"/>
      <c r="JH24" s="9"/>
      <c r="JI24" s="9"/>
      <c r="JJ24" s="9"/>
      <c r="JK24" s="9"/>
      <c r="JL24" s="9"/>
      <c r="JM24" s="9"/>
      <c r="JN24" s="9"/>
      <c r="JO24" s="9"/>
      <c r="JP24" s="63"/>
      <c r="JQ24" s="63"/>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48"/>
      <c r="KR24" s="9">
        <v>99</v>
      </c>
      <c r="KS24" s="9">
        <v>3</v>
      </c>
      <c r="KT24" s="16"/>
      <c r="KU24" s="16"/>
      <c r="KV24" s="16"/>
      <c r="KW24" s="16"/>
      <c r="KX24" s="48"/>
      <c r="KY24" s="1" t="s">
        <v>537</v>
      </c>
      <c r="KZ24" s="1"/>
      <c r="LA24" s="1" t="s">
        <v>537</v>
      </c>
      <c r="LB24" s="1"/>
      <c r="LC24" s="1" t="s">
        <v>537</v>
      </c>
      <c r="LD24" s="1"/>
      <c r="LE24" s="1" t="s">
        <v>537</v>
      </c>
      <c r="LF24" s="1"/>
      <c r="LG24" s="1" t="s">
        <v>537</v>
      </c>
      <c r="LH24" s="1"/>
      <c r="LI24" s="1" t="s">
        <v>537</v>
      </c>
      <c r="LJ24" s="1"/>
      <c r="LK24" s="1" t="s">
        <v>537</v>
      </c>
      <c r="LL24" s="1"/>
      <c r="LM24" s="1" t="s">
        <v>537</v>
      </c>
      <c r="LN24" s="1"/>
      <c r="LO24" s="1" t="s">
        <v>537</v>
      </c>
      <c r="LP24" s="1"/>
      <c r="LQ24" s="1" t="s">
        <v>537</v>
      </c>
      <c r="LR24" s="1"/>
      <c r="LS24" s="1" t="s">
        <v>537</v>
      </c>
      <c r="LT24" s="1"/>
      <c r="LU24" s="1" t="s">
        <v>537</v>
      </c>
      <c r="LV24" s="1"/>
      <c r="LW24" s="1" t="s">
        <v>537</v>
      </c>
      <c r="LX24" s="1"/>
      <c r="LY24" s="48"/>
      <c r="LZ24" s="1"/>
      <c r="MA24" s="1" t="s">
        <v>537</v>
      </c>
      <c r="MB24" s="1"/>
      <c r="MC24" s="48"/>
      <c r="MD24" s="41"/>
      <c r="ME24" s="41"/>
      <c r="MF24" s="41"/>
      <c r="MG24" s="41"/>
      <c r="MH24" s="48"/>
      <c r="MI24" s="95" t="s">
        <v>541</v>
      </c>
      <c r="MJ24" s="95" t="s">
        <v>541</v>
      </c>
      <c r="MK24" s="95" t="s">
        <v>537</v>
      </c>
      <c r="ML24" s="95" t="s">
        <v>537</v>
      </c>
      <c r="MM24" s="95" t="s">
        <v>537</v>
      </c>
      <c r="MN24" s="95" t="s">
        <v>541</v>
      </c>
      <c r="MO24" s="95" t="s">
        <v>537</v>
      </c>
      <c r="MP24" s="95" t="s">
        <v>537</v>
      </c>
      <c r="MQ24" s="95" t="s">
        <v>537</v>
      </c>
      <c r="MR24" s="95" t="s">
        <v>537</v>
      </c>
      <c r="MS24" s="95"/>
      <c r="MT24" s="1"/>
      <c r="MU24" s="1"/>
      <c r="MV24" s="1"/>
      <c r="MW24" s="1"/>
      <c r="MX24" s="1"/>
      <c r="MY24" s="1"/>
      <c r="MZ24" s="1"/>
      <c r="NA24" s="1"/>
      <c r="NB24" s="1"/>
      <c r="NC24" s="1"/>
      <c r="ND24" s="1"/>
      <c r="NE24" s="1"/>
      <c r="NF24" s="1"/>
      <c r="NG24" s="1"/>
      <c r="NH24" s="1"/>
      <c r="NI24" s="1"/>
      <c r="NJ24" s="1"/>
      <c r="NK24" s="1"/>
      <c r="NL24" s="1"/>
      <c r="NM24" s="1"/>
      <c r="NN24" s="1"/>
      <c r="NO24" s="1"/>
      <c r="NP24" s="1"/>
      <c r="NQ24" s="1"/>
    </row>
    <row r="25" spans="1:381" s="18" customFormat="1" ht="60" hidden="1" customHeight="1" x14ac:dyDescent="0.25">
      <c r="A25" s="17">
        <v>21</v>
      </c>
      <c r="B25" s="5" t="s">
        <v>1139</v>
      </c>
      <c r="C25" s="16" t="s">
        <v>41</v>
      </c>
      <c r="D25" s="5">
        <v>61</v>
      </c>
      <c r="E25" s="16" t="s">
        <v>84</v>
      </c>
      <c r="F25" s="23" t="s">
        <v>115</v>
      </c>
      <c r="G25" s="2" t="s">
        <v>83</v>
      </c>
      <c r="H25" s="2"/>
      <c r="I25" s="2"/>
      <c r="J25" s="54"/>
      <c r="K25" s="2"/>
      <c r="L25" s="41" t="s">
        <v>207</v>
      </c>
      <c r="M25" s="41">
        <v>61200</v>
      </c>
      <c r="N25" s="41" t="s">
        <v>208</v>
      </c>
      <c r="O25" s="41" t="s">
        <v>494</v>
      </c>
      <c r="P25" s="48"/>
      <c r="Q25" s="26">
        <v>33773</v>
      </c>
      <c r="R25" s="26">
        <v>720.88</v>
      </c>
      <c r="S25" s="135">
        <v>46.85</v>
      </c>
      <c r="T25" s="1">
        <v>49</v>
      </c>
      <c r="U25" s="28">
        <v>16</v>
      </c>
      <c r="V25" s="109">
        <v>11.51</v>
      </c>
      <c r="W25" s="14">
        <v>20580</v>
      </c>
      <c r="X25" s="13">
        <v>2</v>
      </c>
      <c r="Y25" s="1"/>
      <c r="Z25" s="1" t="s">
        <v>537</v>
      </c>
      <c r="AA25" s="1" t="s">
        <v>537</v>
      </c>
      <c r="AB25" s="111">
        <v>11.62</v>
      </c>
      <c r="AC25" s="112">
        <v>388.93</v>
      </c>
      <c r="AD25" s="16">
        <v>1</v>
      </c>
      <c r="AE25" s="16">
        <v>691</v>
      </c>
      <c r="AF25" s="16">
        <v>567</v>
      </c>
      <c r="AG25" s="16">
        <v>24</v>
      </c>
      <c r="AH25" s="16">
        <v>45</v>
      </c>
      <c r="AI25" s="16">
        <v>8</v>
      </c>
      <c r="AJ25" s="112">
        <v>69.84</v>
      </c>
      <c r="AK25" s="139">
        <v>12.1</v>
      </c>
      <c r="AL25" s="91">
        <v>51</v>
      </c>
      <c r="AM25" s="91">
        <v>52</v>
      </c>
      <c r="AN25" s="91">
        <v>30</v>
      </c>
      <c r="AO25" s="16">
        <v>29</v>
      </c>
      <c r="AP25" s="41">
        <v>175</v>
      </c>
      <c r="AQ25" s="41">
        <v>9</v>
      </c>
      <c r="AR25" s="41">
        <v>0</v>
      </c>
      <c r="AS25" s="41">
        <v>9</v>
      </c>
      <c r="AT25" s="41">
        <v>72</v>
      </c>
      <c r="AU25" s="41">
        <v>81</v>
      </c>
      <c r="AV25" s="41">
        <v>19</v>
      </c>
      <c r="AW25" s="41">
        <v>109</v>
      </c>
      <c r="AX25" s="41">
        <v>13</v>
      </c>
      <c r="AY25" s="48"/>
      <c r="AZ25" s="2">
        <v>2</v>
      </c>
      <c r="BA25" s="43">
        <v>44588</v>
      </c>
      <c r="BB25" s="2">
        <v>2022</v>
      </c>
      <c r="BC25" s="43">
        <v>44588</v>
      </c>
      <c r="BD25" s="2">
        <v>2022</v>
      </c>
      <c r="BE25" s="67">
        <v>45604</v>
      </c>
      <c r="BF25" s="28">
        <v>2024</v>
      </c>
      <c r="BG25" s="28"/>
      <c r="BH25" s="28"/>
      <c r="BI25" s="28"/>
      <c r="BJ25" s="12" t="s">
        <v>127</v>
      </c>
      <c r="BK25" s="48"/>
      <c r="BL25" s="7" t="s">
        <v>811</v>
      </c>
      <c r="BM25" s="7" t="s">
        <v>819</v>
      </c>
      <c r="BN25" s="16">
        <v>1</v>
      </c>
      <c r="BO25" s="94">
        <v>2</v>
      </c>
      <c r="BP25" s="95" t="s">
        <v>534</v>
      </c>
      <c r="BQ25" s="95" t="s">
        <v>536</v>
      </c>
      <c r="BR25" s="95" t="s">
        <v>537</v>
      </c>
      <c r="BS25" s="95" t="s">
        <v>546</v>
      </c>
      <c r="BT25" s="95" t="s">
        <v>548</v>
      </c>
      <c r="BU25" s="94">
        <v>22</v>
      </c>
      <c r="BV25" s="95" t="s">
        <v>537</v>
      </c>
      <c r="BW25" s="95" t="s">
        <v>550</v>
      </c>
      <c r="BX25" s="94">
        <v>24</v>
      </c>
      <c r="BY25" s="28" t="s">
        <v>570</v>
      </c>
      <c r="BZ25" s="16" t="s">
        <v>581</v>
      </c>
      <c r="CA25" s="16">
        <v>1</v>
      </c>
      <c r="CB25" s="95" t="s">
        <v>590</v>
      </c>
      <c r="CC25" s="95" t="s">
        <v>595</v>
      </c>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48"/>
      <c r="DH25" s="95" t="s">
        <v>629</v>
      </c>
      <c r="DI25" s="95"/>
      <c r="DJ25" s="16">
        <v>2</v>
      </c>
      <c r="DK25" s="16">
        <v>2</v>
      </c>
      <c r="DL25" s="16">
        <v>4</v>
      </c>
      <c r="DM25" s="16">
        <v>2</v>
      </c>
      <c r="DN25" s="16">
        <v>3</v>
      </c>
      <c r="DO25" s="16">
        <v>3</v>
      </c>
      <c r="DP25" s="16">
        <v>4</v>
      </c>
      <c r="DQ25" s="16">
        <v>4</v>
      </c>
      <c r="DR25" s="16">
        <v>1</v>
      </c>
      <c r="DS25" s="16">
        <v>1</v>
      </c>
      <c r="DT25" s="16">
        <v>3</v>
      </c>
      <c r="DU25" s="16">
        <v>29</v>
      </c>
      <c r="DV25" s="91">
        <v>6.8965517241379306</v>
      </c>
      <c r="DW25" s="91">
        <v>6.8965517241379306</v>
      </c>
      <c r="DX25" s="91">
        <v>13.793103448275861</v>
      </c>
      <c r="DY25" s="91">
        <v>6.8965517241379306</v>
      </c>
      <c r="DZ25" s="91">
        <v>10.344827586206897</v>
      </c>
      <c r="EA25" s="91">
        <v>10.344827586206897</v>
      </c>
      <c r="EB25" s="91">
        <v>13.793103448275861</v>
      </c>
      <c r="EC25" s="91">
        <v>13.793103448275861</v>
      </c>
      <c r="ED25" s="91">
        <v>3.4482758620689653</v>
      </c>
      <c r="EE25" s="91">
        <v>3.4482758620689653</v>
      </c>
      <c r="EF25" s="91">
        <v>10.344827586206897</v>
      </c>
      <c r="EG25" s="95" t="s">
        <v>541</v>
      </c>
      <c r="EH25" s="95" t="s">
        <v>541</v>
      </c>
      <c r="EI25" s="95" t="s">
        <v>537</v>
      </c>
      <c r="EJ25" s="95" t="s">
        <v>537</v>
      </c>
      <c r="EK25" s="48"/>
      <c r="EL25" s="16">
        <v>129167</v>
      </c>
      <c r="EM25" s="60"/>
      <c r="EN25" s="60">
        <v>41777</v>
      </c>
      <c r="EO25" s="60"/>
      <c r="EP25" s="77"/>
      <c r="EQ25" s="77"/>
      <c r="ER25" s="60"/>
      <c r="ES25" s="74"/>
      <c r="ET25" s="74"/>
      <c r="EU25" s="60">
        <v>87390</v>
      </c>
      <c r="EV25" s="1" t="s">
        <v>541</v>
      </c>
      <c r="EW25" s="1" t="s">
        <v>541</v>
      </c>
      <c r="EX25" s="1" t="s">
        <v>537</v>
      </c>
      <c r="EY25" s="1" t="s">
        <v>537</v>
      </c>
      <c r="EZ25" s="1" t="s">
        <v>541</v>
      </c>
      <c r="FA25" s="1" t="s">
        <v>541</v>
      </c>
      <c r="FB25" s="1" t="s">
        <v>537</v>
      </c>
      <c r="FC25" s="1" t="s">
        <v>537</v>
      </c>
      <c r="FD25" s="1" t="s">
        <v>537</v>
      </c>
      <c r="FE25" s="1" t="s">
        <v>541</v>
      </c>
      <c r="FF25" s="1" t="s">
        <v>537</v>
      </c>
      <c r="FG25" s="1" t="s">
        <v>541</v>
      </c>
      <c r="FH25" s="48"/>
      <c r="FI25" s="16">
        <v>1</v>
      </c>
      <c r="FJ25" s="16">
        <v>5</v>
      </c>
      <c r="FK25" s="16">
        <f>100*FI25/FJ25</f>
        <v>20</v>
      </c>
      <c r="FL25" s="16">
        <v>100</v>
      </c>
      <c r="FM25" s="16">
        <v>0</v>
      </c>
      <c r="FN25" s="16"/>
      <c r="FO25" s="16"/>
      <c r="FP25" s="16"/>
      <c r="FQ25" s="16"/>
      <c r="FR25" s="16"/>
      <c r="FS25" s="16"/>
      <c r="FT25" s="16">
        <v>1</v>
      </c>
      <c r="FU25" s="16">
        <v>2</v>
      </c>
      <c r="FV25" s="16">
        <v>0</v>
      </c>
      <c r="FW25" s="16"/>
      <c r="FX25" s="16"/>
      <c r="FY25" s="16"/>
      <c r="FZ25" s="16"/>
      <c r="GA25" s="16"/>
      <c r="GB25" s="16"/>
      <c r="GC25" s="16"/>
      <c r="GD25" s="16"/>
      <c r="GE25" s="16"/>
      <c r="GF25" s="16"/>
      <c r="GG25" s="16"/>
      <c r="GH25" s="16">
        <v>1</v>
      </c>
      <c r="GI25" s="16">
        <v>2</v>
      </c>
      <c r="GJ25" s="16">
        <v>0</v>
      </c>
      <c r="GK25" s="16">
        <v>1</v>
      </c>
      <c r="GL25" s="16">
        <v>3</v>
      </c>
      <c r="GM25" s="16">
        <v>0</v>
      </c>
      <c r="GN25" s="16">
        <v>1400</v>
      </c>
      <c r="GO25" s="16">
        <v>2500</v>
      </c>
      <c r="GP25" s="16">
        <v>0</v>
      </c>
      <c r="GQ25" s="16"/>
      <c r="GR25" s="16"/>
      <c r="GS25" s="16"/>
      <c r="GT25" s="16"/>
      <c r="GU25" s="16"/>
      <c r="GV25" s="16"/>
      <c r="GW25" s="16">
        <v>9</v>
      </c>
      <c r="GX25" s="16">
        <v>4</v>
      </c>
      <c r="GY25" s="16">
        <v>40</v>
      </c>
      <c r="GZ25" s="16">
        <v>70</v>
      </c>
      <c r="HA25" s="16">
        <v>0</v>
      </c>
      <c r="HB25" s="16">
        <v>2</v>
      </c>
      <c r="HC25" s="16">
        <v>5</v>
      </c>
      <c r="HD25" s="16">
        <v>0</v>
      </c>
      <c r="HE25" s="16">
        <v>2</v>
      </c>
      <c r="HF25" s="16">
        <v>3</v>
      </c>
      <c r="HG25" s="16">
        <v>0</v>
      </c>
      <c r="HH25" s="16"/>
      <c r="HI25" s="16"/>
      <c r="HJ25" s="16"/>
      <c r="HK25" s="16"/>
      <c r="HL25" s="16"/>
      <c r="HM25" s="16"/>
      <c r="HN25" s="16"/>
      <c r="HO25" s="16"/>
      <c r="HP25" s="16"/>
      <c r="HQ25" s="16">
        <v>3</v>
      </c>
      <c r="HR25" s="16">
        <v>6</v>
      </c>
      <c r="HS25" s="16">
        <v>0</v>
      </c>
      <c r="HT25" s="16">
        <v>0</v>
      </c>
      <c r="HU25" s="16">
        <v>2</v>
      </c>
      <c r="HV25" s="16">
        <v>0</v>
      </c>
      <c r="HW25" s="16">
        <v>12.5</v>
      </c>
      <c r="HX25" s="16">
        <v>69.84</v>
      </c>
      <c r="HY25" s="16">
        <v>0</v>
      </c>
      <c r="HZ25" s="16"/>
      <c r="IA25" s="16"/>
      <c r="IB25" s="16"/>
      <c r="IC25" s="16"/>
      <c r="ID25" s="16"/>
      <c r="IE25" s="16"/>
      <c r="IF25" s="16"/>
      <c r="IG25" s="16"/>
      <c r="IH25" s="16"/>
      <c r="II25" s="16"/>
      <c r="IJ25" s="16"/>
      <c r="IK25" s="16"/>
      <c r="IL25" s="16">
        <v>0</v>
      </c>
      <c r="IM25" s="16">
        <v>3</v>
      </c>
      <c r="IN25" s="16">
        <v>0</v>
      </c>
      <c r="IO25" s="9">
        <f>[1]Feuil1!J25</f>
        <v>15</v>
      </c>
      <c r="IP25" s="9">
        <f>[1]Feuil1!K25</f>
        <v>6</v>
      </c>
      <c r="IQ25" s="9">
        <f>[1]Feuil1!L25</f>
        <v>40</v>
      </c>
      <c r="IR25" s="9">
        <v>100</v>
      </c>
      <c r="IS25" s="9">
        <v>31</v>
      </c>
      <c r="IT25" s="9">
        <v>28</v>
      </c>
      <c r="IU25" s="9"/>
      <c r="IV25" s="9"/>
      <c r="IW25" s="9">
        <v>9</v>
      </c>
      <c r="IX25" s="9">
        <v>6</v>
      </c>
      <c r="IY25" s="9">
        <v>66</v>
      </c>
      <c r="IZ25" s="9">
        <v>16</v>
      </c>
      <c r="JA25" s="9">
        <v>6</v>
      </c>
      <c r="JB25" s="9"/>
      <c r="JC25" s="9"/>
      <c r="JD25" s="9"/>
      <c r="JE25" s="9">
        <v>50</v>
      </c>
      <c r="JF25" s="9">
        <v>65</v>
      </c>
      <c r="JG25" s="9">
        <v>0</v>
      </c>
      <c r="JH25" s="9">
        <v>9</v>
      </c>
      <c r="JI25" s="9">
        <v>20</v>
      </c>
      <c r="JJ25" s="9">
        <v>0</v>
      </c>
      <c r="JK25" s="9">
        <v>6</v>
      </c>
      <c r="JL25" s="9">
        <v>9</v>
      </c>
      <c r="JM25" s="9">
        <v>0</v>
      </c>
      <c r="JN25" s="9"/>
      <c r="JO25" s="9"/>
      <c r="JP25" s="63"/>
      <c r="JQ25" s="63"/>
      <c r="JR25" s="9"/>
      <c r="JS25" s="9">
        <v>3</v>
      </c>
      <c r="JT25" s="9">
        <v>5</v>
      </c>
      <c r="JU25" s="9">
        <v>0</v>
      </c>
      <c r="JV25" s="9">
        <v>13</v>
      </c>
      <c r="JW25" s="9">
        <v>50</v>
      </c>
      <c r="JX25" s="9">
        <v>0</v>
      </c>
      <c r="JY25" s="9"/>
      <c r="JZ25" s="9"/>
      <c r="KA25" s="9"/>
      <c r="KB25" s="9">
        <v>0</v>
      </c>
      <c r="KC25" s="9">
        <v>2</v>
      </c>
      <c r="KD25" s="9">
        <v>0</v>
      </c>
      <c r="KE25" s="9"/>
      <c r="KF25" s="9"/>
      <c r="KG25" s="9"/>
      <c r="KH25" s="9"/>
      <c r="KI25" s="9"/>
      <c r="KJ25" s="9"/>
      <c r="KK25" s="9">
        <v>2</v>
      </c>
      <c r="KL25" s="9">
        <v>4</v>
      </c>
      <c r="KM25" s="9">
        <v>0</v>
      </c>
      <c r="KN25" s="9">
        <v>1</v>
      </c>
      <c r="KO25" s="9">
        <v>3</v>
      </c>
      <c r="KP25" s="9">
        <v>0</v>
      </c>
      <c r="KQ25" s="48"/>
      <c r="KR25" s="9">
        <v>76</v>
      </c>
      <c r="KS25" s="9">
        <v>2</v>
      </c>
      <c r="KT25" s="16"/>
      <c r="KU25" s="16"/>
      <c r="KV25" s="16"/>
      <c r="KW25" s="16">
        <v>1</v>
      </c>
      <c r="KX25" s="48"/>
      <c r="KY25" s="1" t="s">
        <v>537</v>
      </c>
      <c r="KZ25" s="1"/>
      <c r="LA25" s="1" t="s">
        <v>537</v>
      </c>
      <c r="LB25" s="1"/>
      <c r="LC25" s="1" t="s">
        <v>537</v>
      </c>
      <c r="LD25" s="1"/>
      <c r="LE25" s="1" t="s">
        <v>537</v>
      </c>
      <c r="LF25" s="1"/>
      <c r="LG25" s="1" t="s">
        <v>537</v>
      </c>
      <c r="LH25" s="1"/>
      <c r="LI25" s="1" t="s">
        <v>537</v>
      </c>
      <c r="LJ25" s="1"/>
      <c r="LK25" s="1" t="s">
        <v>537</v>
      </c>
      <c r="LL25" s="1"/>
      <c r="LM25" s="1" t="s">
        <v>537</v>
      </c>
      <c r="LN25" s="1"/>
      <c r="LO25" s="1" t="s">
        <v>537</v>
      </c>
      <c r="LP25" s="1"/>
      <c r="LQ25" s="1" t="s">
        <v>537</v>
      </c>
      <c r="LR25" s="1"/>
      <c r="LS25" s="1" t="s">
        <v>537</v>
      </c>
      <c r="LT25" s="1"/>
      <c r="LU25" s="1" t="s">
        <v>537</v>
      </c>
      <c r="LV25" s="1"/>
      <c r="LW25" s="1" t="s">
        <v>537</v>
      </c>
      <c r="LX25" s="1"/>
      <c r="LY25" s="48"/>
      <c r="LZ25" s="1"/>
      <c r="MA25" s="1" t="s">
        <v>537</v>
      </c>
      <c r="MB25" s="1"/>
      <c r="MC25" s="48"/>
      <c r="MD25" s="41"/>
      <c r="ME25" s="41"/>
      <c r="MF25" s="41"/>
      <c r="MG25" s="41"/>
      <c r="MH25" s="48"/>
      <c r="MI25" s="95" t="s">
        <v>541</v>
      </c>
      <c r="MJ25" s="95" t="s">
        <v>541</v>
      </c>
      <c r="MK25" s="95" t="s">
        <v>537</v>
      </c>
      <c r="ML25" s="95" t="s">
        <v>537</v>
      </c>
      <c r="MM25" s="95" t="s">
        <v>537</v>
      </c>
      <c r="MN25" s="95" t="s">
        <v>537</v>
      </c>
      <c r="MO25" s="95" t="s">
        <v>537</v>
      </c>
      <c r="MP25" s="95" t="s">
        <v>537</v>
      </c>
      <c r="MQ25" s="95" t="s">
        <v>537</v>
      </c>
      <c r="MR25" s="95" t="s">
        <v>537</v>
      </c>
      <c r="MS25" s="95"/>
      <c r="MT25" s="1" t="s">
        <v>952</v>
      </c>
      <c r="MU25" s="1" t="s">
        <v>1044</v>
      </c>
      <c r="MV25" s="1" t="s">
        <v>700</v>
      </c>
      <c r="MW25" s="1" t="s">
        <v>1045</v>
      </c>
      <c r="MX25" s="1" t="s">
        <v>701</v>
      </c>
      <c r="MY25" s="1" t="s">
        <v>1046</v>
      </c>
      <c r="MZ25" s="1" t="s">
        <v>702</v>
      </c>
      <c r="NA25" s="1" t="s">
        <v>1047</v>
      </c>
      <c r="NB25" s="1" t="s">
        <v>707</v>
      </c>
      <c r="NC25" s="1" t="s">
        <v>1048</v>
      </c>
      <c r="ND25" s="1" t="s">
        <v>705</v>
      </c>
      <c r="NE25" s="1" t="s">
        <v>1049</v>
      </c>
      <c r="NF25" s="1" t="s">
        <v>704</v>
      </c>
      <c r="NG25" s="1" t="s">
        <v>1050</v>
      </c>
      <c r="NH25" s="1" t="s">
        <v>706</v>
      </c>
      <c r="NI25" s="1" t="s">
        <v>1051</v>
      </c>
      <c r="NJ25" s="1"/>
      <c r="NK25" s="1"/>
      <c r="NL25" s="1"/>
      <c r="NM25" s="1"/>
      <c r="NN25" s="1"/>
      <c r="NO25" s="1"/>
      <c r="NP25" s="1"/>
      <c r="NQ25" s="1"/>
    </row>
    <row r="26" spans="1:381" s="18" customFormat="1" ht="60" hidden="1" customHeight="1" x14ac:dyDescent="0.25">
      <c r="A26" s="17">
        <v>22</v>
      </c>
      <c r="B26" s="5" t="s">
        <v>1140</v>
      </c>
      <c r="C26" s="16" t="s">
        <v>41</v>
      </c>
      <c r="D26" s="5">
        <v>50</v>
      </c>
      <c r="E26" s="16" t="s">
        <v>82</v>
      </c>
      <c r="F26" s="23" t="s">
        <v>116</v>
      </c>
      <c r="G26" s="2" t="s">
        <v>83</v>
      </c>
      <c r="H26" s="2"/>
      <c r="I26" s="2"/>
      <c r="J26" s="1"/>
      <c r="K26" s="12"/>
      <c r="L26" s="41" t="s">
        <v>209</v>
      </c>
      <c r="M26" s="41">
        <v>50400</v>
      </c>
      <c r="N26" s="41" t="s">
        <v>210</v>
      </c>
      <c r="O26" s="41" t="s">
        <v>495</v>
      </c>
      <c r="P26" s="48"/>
      <c r="Q26" s="26">
        <v>44276</v>
      </c>
      <c r="R26" s="26">
        <v>289.92</v>
      </c>
      <c r="S26" s="135">
        <v>152.72</v>
      </c>
      <c r="T26" s="1">
        <v>32</v>
      </c>
      <c r="U26" s="28">
        <v>10</v>
      </c>
      <c r="V26" s="109">
        <v>10.57</v>
      </c>
      <c r="W26" s="14">
        <v>21670</v>
      </c>
      <c r="X26" s="13">
        <v>0</v>
      </c>
      <c r="Y26" s="1" t="s">
        <v>150</v>
      </c>
      <c r="Z26" s="1" t="s">
        <v>541</v>
      </c>
      <c r="AA26" s="1" t="s">
        <v>541</v>
      </c>
      <c r="AB26" s="111">
        <v>6.52</v>
      </c>
      <c r="AC26" s="112">
        <v>359.31</v>
      </c>
      <c r="AD26" s="16"/>
      <c r="AE26" s="16">
        <v>561</v>
      </c>
      <c r="AF26" s="16">
        <v>400</v>
      </c>
      <c r="AG26" s="16">
        <v>16</v>
      </c>
      <c r="AH26" s="16">
        <v>35</v>
      </c>
      <c r="AI26" s="16">
        <v>9</v>
      </c>
      <c r="AJ26" s="112">
        <v>59.91</v>
      </c>
      <c r="AK26" s="139">
        <v>15.58</v>
      </c>
      <c r="AL26" s="91">
        <v>54</v>
      </c>
      <c r="AM26" s="91">
        <v>54</v>
      </c>
      <c r="AN26" s="91">
        <v>30</v>
      </c>
      <c r="AO26" s="16">
        <v>31</v>
      </c>
      <c r="AP26" s="41">
        <v>67</v>
      </c>
      <c r="AQ26" s="41">
        <v>15</v>
      </c>
      <c r="AR26" s="41">
        <v>0</v>
      </c>
      <c r="AS26" s="41">
        <v>3</v>
      </c>
      <c r="AT26" s="41">
        <v>88</v>
      </c>
      <c r="AU26" s="41">
        <v>96</v>
      </c>
      <c r="AV26" s="41">
        <v>10</v>
      </c>
      <c r="AW26" s="41">
        <v>73</v>
      </c>
      <c r="AX26" s="41">
        <v>21</v>
      </c>
      <c r="AY26" s="48"/>
      <c r="AZ26" s="2">
        <v>1</v>
      </c>
      <c r="BA26" s="43">
        <v>44623</v>
      </c>
      <c r="BB26" s="2">
        <v>2022</v>
      </c>
      <c r="BC26" s="43">
        <v>44623</v>
      </c>
      <c r="BD26" s="2">
        <v>2022</v>
      </c>
      <c r="BE26" s="28"/>
      <c r="BF26" s="28"/>
      <c r="BG26" s="28"/>
      <c r="BH26" s="28"/>
      <c r="BI26" s="28"/>
      <c r="BJ26" s="12" t="s">
        <v>131</v>
      </c>
      <c r="BK26" s="48"/>
      <c r="BL26" s="7" t="s">
        <v>812</v>
      </c>
      <c r="BM26" s="7" t="s">
        <v>95</v>
      </c>
      <c r="BN26" s="16">
        <v>1</v>
      </c>
      <c r="BO26" s="94">
        <v>1</v>
      </c>
      <c r="BP26" s="95" t="s">
        <v>534</v>
      </c>
      <c r="BQ26" s="95" t="s">
        <v>538</v>
      </c>
      <c r="BR26" s="95" t="s">
        <v>537</v>
      </c>
      <c r="BS26" s="95" t="s">
        <v>545</v>
      </c>
      <c r="BT26" s="95" t="s">
        <v>548</v>
      </c>
      <c r="BU26" s="94">
        <v>26</v>
      </c>
      <c r="BV26" s="95" t="s">
        <v>537</v>
      </c>
      <c r="BW26" s="95" t="s">
        <v>551</v>
      </c>
      <c r="BX26" s="94">
        <v>36</v>
      </c>
      <c r="BY26" s="28" t="s">
        <v>571</v>
      </c>
      <c r="BZ26" s="16" t="s">
        <v>579</v>
      </c>
      <c r="CA26" s="16">
        <v>1</v>
      </c>
      <c r="CB26" s="95" t="s">
        <v>591</v>
      </c>
      <c r="CC26" s="95" t="s">
        <v>596</v>
      </c>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48"/>
      <c r="DH26" s="95" t="s">
        <v>630</v>
      </c>
      <c r="DI26" s="95"/>
      <c r="DJ26" s="16"/>
      <c r="DK26" s="16"/>
      <c r="DL26" s="16"/>
      <c r="DM26" s="16"/>
      <c r="DN26" s="16"/>
      <c r="DO26" s="16"/>
      <c r="DP26" s="16"/>
      <c r="DQ26" s="16"/>
      <c r="DR26" s="16"/>
      <c r="DS26" s="16"/>
      <c r="DT26" s="16"/>
      <c r="DU26" s="16"/>
      <c r="DV26" s="91"/>
      <c r="DW26" s="91"/>
      <c r="DX26" s="91"/>
      <c r="DY26" s="91"/>
      <c r="DZ26" s="91"/>
      <c r="EA26" s="91"/>
      <c r="EB26" s="91"/>
      <c r="EC26" s="91"/>
      <c r="ED26" s="91"/>
      <c r="EE26" s="91"/>
      <c r="EF26" s="91"/>
      <c r="EG26" s="95" t="s">
        <v>537</v>
      </c>
      <c r="EH26" s="95" t="s">
        <v>541</v>
      </c>
      <c r="EI26" s="95" t="s">
        <v>541</v>
      </c>
      <c r="EJ26" s="95" t="s">
        <v>541</v>
      </c>
      <c r="EK26" s="48"/>
      <c r="EL26" s="16">
        <v>100000</v>
      </c>
      <c r="EM26" s="60">
        <v>100000</v>
      </c>
      <c r="EN26" s="60"/>
      <c r="EO26" s="60"/>
      <c r="EP26" s="77"/>
      <c r="EQ26" s="77"/>
      <c r="ER26" s="60"/>
      <c r="ES26" s="74"/>
      <c r="ET26" s="74"/>
      <c r="EU26" s="60"/>
      <c r="EV26" s="1" t="s">
        <v>537</v>
      </c>
      <c r="EW26" s="1" t="s">
        <v>541</v>
      </c>
      <c r="EX26" s="1" t="s">
        <v>537</v>
      </c>
      <c r="EY26" s="1" t="s">
        <v>537</v>
      </c>
      <c r="EZ26" s="1" t="s">
        <v>537</v>
      </c>
      <c r="FA26" s="1" t="s">
        <v>537</v>
      </c>
      <c r="FB26" s="1" t="s">
        <v>537</v>
      </c>
      <c r="FC26" s="1" t="s">
        <v>537</v>
      </c>
      <c r="FD26" s="1" t="s">
        <v>537</v>
      </c>
      <c r="FE26" s="1" t="s">
        <v>537</v>
      </c>
      <c r="FF26" s="1" t="s">
        <v>537</v>
      </c>
      <c r="FG26" s="1" t="s">
        <v>537</v>
      </c>
      <c r="FH26" s="48"/>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63"/>
      <c r="JQ26" s="63"/>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48"/>
      <c r="KR26" s="9">
        <v>73</v>
      </c>
      <c r="KS26" s="9">
        <v>12</v>
      </c>
      <c r="KT26" s="16"/>
      <c r="KU26" s="16"/>
      <c r="KV26" s="16"/>
      <c r="KW26" s="16"/>
      <c r="KX26" s="48"/>
      <c r="KY26" s="1" t="s">
        <v>541</v>
      </c>
      <c r="KZ26" s="1"/>
      <c r="LA26" s="1" t="s">
        <v>537</v>
      </c>
      <c r="LB26" s="1"/>
      <c r="LC26" s="1" t="s">
        <v>537</v>
      </c>
      <c r="LD26" s="1"/>
      <c r="LE26" s="1" t="s">
        <v>541</v>
      </c>
      <c r="LF26" s="1"/>
      <c r="LG26" s="1" t="s">
        <v>537</v>
      </c>
      <c r="LH26" s="1"/>
      <c r="LI26" s="1" t="s">
        <v>537</v>
      </c>
      <c r="LJ26" s="1"/>
      <c r="LK26" s="1" t="s">
        <v>537</v>
      </c>
      <c r="LL26" s="1"/>
      <c r="LM26" s="1" t="s">
        <v>537</v>
      </c>
      <c r="LN26" s="1"/>
      <c r="LO26" s="1" t="s">
        <v>537</v>
      </c>
      <c r="LP26" s="1"/>
      <c r="LQ26" s="1" t="s">
        <v>537</v>
      </c>
      <c r="LR26" s="1"/>
      <c r="LS26" s="1" t="s">
        <v>537</v>
      </c>
      <c r="LT26" s="1"/>
      <c r="LU26" s="1" t="s">
        <v>537</v>
      </c>
      <c r="LV26" s="1"/>
      <c r="LW26" s="1" t="s">
        <v>537</v>
      </c>
      <c r="LX26" s="1"/>
      <c r="LY26" s="48"/>
      <c r="LZ26" s="1" t="s">
        <v>1097</v>
      </c>
      <c r="MA26" s="1" t="s">
        <v>537</v>
      </c>
      <c r="MB26" s="1"/>
      <c r="MC26" s="48"/>
      <c r="MD26" s="41"/>
      <c r="ME26" s="41"/>
      <c r="MF26" s="41"/>
      <c r="MG26" s="41"/>
      <c r="MH26" s="48"/>
      <c r="MI26" s="95" t="s">
        <v>541</v>
      </c>
      <c r="MJ26" s="95" t="s">
        <v>541</v>
      </c>
      <c r="MK26" s="95" t="s">
        <v>541</v>
      </c>
      <c r="ML26" s="95" t="s">
        <v>537</v>
      </c>
      <c r="MM26" s="95" t="s">
        <v>537</v>
      </c>
      <c r="MN26" s="95" t="s">
        <v>541</v>
      </c>
      <c r="MO26" s="95" t="s">
        <v>537</v>
      </c>
      <c r="MP26" s="95" t="s">
        <v>537</v>
      </c>
      <c r="MQ26" s="95" t="s">
        <v>537</v>
      </c>
      <c r="MR26" s="95" t="s">
        <v>537</v>
      </c>
      <c r="MS26" s="95"/>
      <c r="MT26" s="1" t="s">
        <v>701</v>
      </c>
      <c r="MU26" s="1" t="s">
        <v>1052</v>
      </c>
      <c r="MV26" s="1" t="s">
        <v>702</v>
      </c>
      <c r="MW26" s="1" t="s">
        <v>1053</v>
      </c>
      <c r="MX26" s="1" t="s">
        <v>705</v>
      </c>
      <c r="MY26" s="1" t="s">
        <v>1054</v>
      </c>
      <c r="MZ26" s="1" t="s">
        <v>704</v>
      </c>
      <c r="NA26" s="1" t="s">
        <v>1055</v>
      </c>
      <c r="NB26" s="1" t="s">
        <v>867</v>
      </c>
      <c r="NC26" s="1" t="s">
        <v>1056</v>
      </c>
      <c r="ND26" s="1"/>
      <c r="NE26" s="1"/>
      <c r="NF26" s="1"/>
      <c r="NG26" s="1"/>
      <c r="NH26" s="1"/>
      <c r="NI26" s="1"/>
      <c r="NJ26" s="1"/>
      <c r="NK26" s="1"/>
      <c r="NL26" s="1"/>
      <c r="NM26" s="1"/>
      <c r="NN26" s="1"/>
      <c r="NO26" s="1"/>
      <c r="NP26" s="1"/>
      <c r="NQ26" s="1"/>
    </row>
    <row r="27" spans="1:381" s="18" customFormat="1" ht="60" hidden="1" customHeight="1" x14ac:dyDescent="0.25">
      <c r="A27" s="17">
        <v>23</v>
      </c>
      <c r="B27" s="5" t="s">
        <v>1141</v>
      </c>
      <c r="C27" s="16" t="s">
        <v>41</v>
      </c>
      <c r="D27" s="5">
        <v>27</v>
      </c>
      <c r="E27" s="16" t="s">
        <v>80</v>
      </c>
      <c r="F27" s="23" t="s">
        <v>117</v>
      </c>
      <c r="G27" s="2" t="s">
        <v>85</v>
      </c>
      <c r="H27" s="2"/>
      <c r="I27" s="2"/>
      <c r="J27" s="54"/>
      <c r="K27" s="2"/>
      <c r="L27" s="41" t="s">
        <v>211</v>
      </c>
      <c r="M27" s="41">
        <v>27000</v>
      </c>
      <c r="N27" s="41" t="s">
        <v>212</v>
      </c>
      <c r="O27" s="41" t="s">
        <v>496</v>
      </c>
      <c r="P27" s="48"/>
      <c r="Q27" s="26">
        <v>110023</v>
      </c>
      <c r="R27" s="26">
        <v>660.13</v>
      </c>
      <c r="S27" s="135">
        <v>166.67</v>
      </c>
      <c r="T27" s="1">
        <v>74</v>
      </c>
      <c r="U27" s="28">
        <v>16.2</v>
      </c>
      <c r="V27" s="109">
        <v>12.68</v>
      </c>
      <c r="W27" s="14">
        <v>21320</v>
      </c>
      <c r="X27" s="13">
        <v>3</v>
      </c>
      <c r="Y27" s="1" t="s">
        <v>151</v>
      </c>
      <c r="Z27" s="1" t="s">
        <v>541</v>
      </c>
      <c r="AA27" s="1" t="s">
        <v>541</v>
      </c>
      <c r="AB27" s="111">
        <v>4.07</v>
      </c>
      <c r="AC27" s="112">
        <v>437.91</v>
      </c>
      <c r="AD27" s="16">
        <v>3</v>
      </c>
      <c r="AE27" s="16">
        <v>395</v>
      </c>
      <c r="AF27" s="16">
        <v>322</v>
      </c>
      <c r="AG27" s="16">
        <v>5</v>
      </c>
      <c r="AH27" s="16">
        <v>28</v>
      </c>
      <c r="AI27" s="16">
        <v>9</v>
      </c>
      <c r="AJ27" s="112">
        <v>57.17</v>
      </c>
      <c r="AK27" s="139">
        <v>3.79</v>
      </c>
      <c r="AL27" s="91">
        <v>52</v>
      </c>
      <c r="AM27" s="91">
        <v>51</v>
      </c>
      <c r="AN27" s="91">
        <v>27</v>
      </c>
      <c r="AO27" s="16">
        <v>22</v>
      </c>
      <c r="AP27" s="41">
        <v>283</v>
      </c>
      <c r="AQ27" s="41">
        <v>6</v>
      </c>
      <c r="AR27" s="41">
        <v>0</v>
      </c>
      <c r="AS27" s="41">
        <v>2</v>
      </c>
      <c r="AT27" s="41">
        <v>4</v>
      </c>
      <c r="AU27" s="41">
        <v>1</v>
      </c>
      <c r="AV27" s="41">
        <v>1</v>
      </c>
      <c r="AW27" s="41">
        <v>6</v>
      </c>
      <c r="AX27" s="41">
        <v>9</v>
      </c>
      <c r="AY27" s="48"/>
      <c r="AZ27" s="2">
        <v>1</v>
      </c>
      <c r="BA27" s="43">
        <v>44834</v>
      </c>
      <c r="BB27" s="2">
        <v>2022</v>
      </c>
      <c r="BC27" s="43">
        <v>44834</v>
      </c>
      <c r="BD27" s="2">
        <v>2022</v>
      </c>
      <c r="BE27" s="28"/>
      <c r="BF27" s="28"/>
      <c r="BG27" s="28"/>
      <c r="BH27" s="28"/>
      <c r="BI27" s="28"/>
      <c r="BJ27" s="12" t="s">
        <v>127</v>
      </c>
      <c r="BK27" s="48"/>
      <c r="BL27" s="7"/>
      <c r="BM27" s="7"/>
      <c r="BN27" s="16">
        <v>1</v>
      </c>
      <c r="BO27" s="94">
        <v>1</v>
      </c>
      <c r="BP27" s="95" t="s">
        <v>533</v>
      </c>
      <c r="BQ27" s="95" t="s">
        <v>539</v>
      </c>
      <c r="BR27" s="95" t="s">
        <v>537</v>
      </c>
      <c r="BS27" s="95" t="s">
        <v>545</v>
      </c>
      <c r="BT27" s="95" t="s">
        <v>548</v>
      </c>
      <c r="BU27" s="94">
        <v>48</v>
      </c>
      <c r="BV27" s="95" t="s">
        <v>541</v>
      </c>
      <c r="BW27" s="95" t="s">
        <v>552</v>
      </c>
      <c r="BX27" s="95"/>
      <c r="BY27" s="28" t="s">
        <v>572</v>
      </c>
      <c r="BZ27" s="16" t="s">
        <v>579</v>
      </c>
      <c r="CA27" s="16">
        <v>1</v>
      </c>
      <c r="CB27" s="95" t="s">
        <v>592</v>
      </c>
      <c r="CC27" s="95" t="s">
        <v>596</v>
      </c>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48"/>
      <c r="DH27" s="95" t="s">
        <v>631</v>
      </c>
      <c r="DI27" s="95"/>
      <c r="DJ27" s="16"/>
      <c r="DK27" s="16"/>
      <c r="DL27" s="16"/>
      <c r="DM27" s="16"/>
      <c r="DN27" s="16"/>
      <c r="DO27" s="16"/>
      <c r="DP27" s="16"/>
      <c r="DQ27" s="16"/>
      <c r="DR27" s="16"/>
      <c r="DS27" s="16"/>
      <c r="DT27" s="16"/>
      <c r="DU27" s="16"/>
      <c r="DV27" s="91"/>
      <c r="DW27" s="91"/>
      <c r="DX27" s="91"/>
      <c r="DY27" s="91"/>
      <c r="DZ27" s="91"/>
      <c r="EA27" s="91"/>
      <c r="EB27" s="91"/>
      <c r="EC27" s="91"/>
      <c r="ED27" s="91"/>
      <c r="EE27" s="91"/>
      <c r="EF27" s="91"/>
      <c r="EG27" s="95" t="s">
        <v>537</v>
      </c>
      <c r="EH27" s="95" t="s">
        <v>541</v>
      </c>
      <c r="EI27" s="95" t="s">
        <v>541</v>
      </c>
      <c r="EJ27" s="95" t="s">
        <v>541</v>
      </c>
      <c r="EK27" s="48"/>
      <c r="EL27" s="16">
        <v>93333.9</v>
      </c>
      <c r="EM27" s="60">
        <v>46667</v>
      </c>
      <c r="EN27" s="60"/>
      <c r="EO27" s="60"/>
      <c r="EP27" s="77"/>
      <c r="EQ27" s="77"/>
      <c r="ER27" s="60">
        <v>46666.9</v>
      </c>
      <c r="ES27" s="74">
        <v>2023</v>
      </c>
      <c r="ET27" s="74"/>
      <c r="EU27" s="60"/>
      <c r="EV27" s="1" t="s">
        <v>537</v>
      </c>
      <c r="EW27" s="1" t="s">
        <v>537</v>
      </c>
      <c r="EX27" s="1" t="s">
        <v>537</v>
      </c>
      <c r="EY27" s="1" t="s">
        <v>537</v>
      </c>
      <c r="EZ27" s="1" t="s">
        <v>537</v>
      </c>
      <c r="FA27" s="1" t="s">
        <v>537</v>
      </c>
      <c r="FB27" s="1" t="s">
        <v>537</v>
      </c>
      <c r="FC27" s="1" t="s">
        <v>537</v>
      </c>
      <c r="FD27" s="1" t="s">
        <v>537</v>
      </c>
      <c r="FE27" s="1" t="s">
        <v>537</v>
      </c>
      <c r="FF27" s="1" t="s">
        <v>537</v>
      </c>
      <c r="FG27" s="1" t="s">
        <v>537</v>
      </c>
      <c r="FH27" s="48"/>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9">
        <f>[1]Feuil1!J27</f>
        <v>5</v>
      </c>
      <c r="IP27" s="9">
        <f>[1]Feuil1!K27</f>
        <v>3</v>
      </c>
      <c r="IQ27" s="9">
        <f>[1]Feuil1!L27</f>
        <v>60</v>
      </c>
      <c r="IR27" s="9"/>
      <c r="IS27" s="9"/>
      <c r="IT27" s="9"/>
      <c r="IU27" s="9"/>
      <c r="IV27" s="9"/>
      <c r="IW27" s="9"/>
      <c r="IX27" s="9"/>
      <c r="IY27" s="9"/>
      <c r="IZ27" s="9"/>
      <c r="JA27" s="9"/>
      <c r="JB27" s="9"/>
      <c r="JC27" s="9"/>
      <c r="JD27" s="9"/>
      <c r="JE27" s="9"/>
      <c r="JF27" s="9"/>
      <c r="JG27" s="9"/>
      <c r="JH27" s="9"/>
      <c r="JI27" s="9"/>
      <c r="JJ27" s="9"/>
      <c r="JK27" s="9"/>
      <c r="JL27" s="9"/>
      <c r="JM27" s="9"/>
      <c r="JN27" s="9"/>
      <c r="JO27" s="9"/>
      <c r="JP27" s="63"/>
      <c r="JQ27" s="63"/>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48"/>
      <c r="KR27" s="9">
        <v>194</v>
      </c>
      <c r="KS27" s="9">
        <v>21</v>
      </c>
      <c r="KT27" s="16"/>
      <c r="KU27" s="16"/>
      <c r="KV27" s="16"/>
      <c r="KW27" s="16"/>
      <c r="KX27" s="48"/>
      <c r="KY27" s="1" t="s">
        <v>537</v>
      </c>
      <c r="KZ27" s="1"/>
      <c r="LA27" s="1" t="s">
        <v>537</v>
      </c>
      <c r="LB27" s="1"/>
      <c r="LC27" s="1" t="s">
        <v>537</v>
      </c>
      <c r="LD27" s="1"/>
      <c r="LE27" s="1" t="s">
        <v>537</v>
      </c>
      <c r="LF27" s="1"/>
      <c r="LG27" s="1" t="s">
        <v>537</v>
      </c>
      <c r="LH27" s="1"/>
      <c r="LI27" s="1" t="s">
        <v>537</v>
      </c>
      <c r="LJ27" s="1"/>
      <c r="LK27" s="1" t="s">
        <v>537</v>
      </c>
      <c r="LL27" s="1"/>
      <c r="LM27" s="1" t="s">
        <v>537</v>
      </c>
      <c r="LN27" s="1"/>
      <c r="LO27" s="1" t="s">
        <v>537</v>
      </c>
      <c r="LP27" s="1"/>
      <c r="LQ27" s="1" t="s">
        <v>537</v>
      </c>
      <c r="LR27" s="1"/>
      <c r="LS27" s="1" t="s">
        <v>537</v>
      </c>
      <c r="LT27" s="1"/>
      <c r="LU27" s="1" t="s">
        <v>537</v>
      </c>
      <c r="LV27" s="1"/>
      <c r="LW27" s="1" t="s">
        <v>537</v>
      </c>
      <c r="LX27" s="1"/>
      <c r="LY27" s="48"/>
      <c r="LZ27" s="1"/>
      <c r="MA27" s="1" t="s">
        <v>537</v>
      </c>
      <c r="MB27" s="1"/>
      <c r="MC27" s="48"/>
      <c r="MD27" s="41"/>
      <c r="ME27" s="41"/>
      <c r="MF27" s="41"/>
      <c r="MG27" s="41"/>
      <c r="MH27" s="48"/>
      <c r="MI27" s="95" t="s">
        <v>541</v>
      </c>
      <c r="MJ27" s="95" t="s">
        <v>541</v>
      </c>
      <c r="MK27" s="95" t="s">
        <v>537</v>
      </c>
      <c r="ML27" s="95" t="s">
        <v>537</v>
      </c>
      <c r="MM27" s="95" t="s">
        <v>541</v>
      </c>
      <c r="MN27" s="95" t="s">
        <v>537</v>
      </c>
      <c r="MO27" s="95" t="s">
        <v>537</v>
      </c>
      <c r="MP27" s="95" t="s">
        <v>537</v>
      </c>
      <c r="MQ27" s="95" t="s">
        <v>537</v>
      </c>
      <c r="MR27" s="95" t="s">
        <v>537</v>
      </c>
      <c r="MS27" s="95"/>
      <c r="MT27" s="1"/>
      <c r="MU27" s="1"/>
      <c r="MV27" s="1"/>
      <c r="MW27" s="1"/>
      <c r="MX27" s="1"/>
      <c r="MY27" s="1"/>
      <c r="MZ27" s="1"/>
      <c r="NA27" s="1"/>
      <c r="NB27" s="1"/>
      <c r="NC27" s="1"/>
      <c r="ND27" s="1"/>
      <c r="NE27" s="1"/>
      <c r="NF27" s="1"/>
      <c r="NG27" s="1"/>
      <c r="NH27" s="1"/>
      <c r="NI27" s="1"/>
      <c r="NJ27" s="1"/>
      <c r="NK27" s="1"/>
      <c r="NL27" s="1"/>
      <c r="NM27" s="1"/>
      <c r="NN27" s="1"/>
      <c r="NO27" s="1"/>
      <c r="NP27" s="1"/>
      <c r="NQ27" s="1"/>
    </row>
    <row r="28" spans="1:381" s="18" customFormat="1" ht="60" hidden="1" x14ac:dyDescent="0.25">
      <c r="A28" s="17">
        <v>24</v>
      </c>
      <c r="B28" s="5" t="s">
        <v>1142</v>
      </c>
      <c r="C28" s="16" t="s">
        <v>41</v>
      </c>
      <c r="D28" s="5">
        <v>76</v>
      </c>
      <c r="E28" s="16" t="s">
        <v>86</v>
      </c>
      <c r="F28" s="23" t="s">
        <v>118</v>
      </c>
      <c r="G28" s="2" t="s">
        <v>83</v>
      </c>
      <c r="H28" s="2"/>
      <c r="I28" s="2"/>
      <c r="J28" s="50"/>
      <c r="K28" s="2"/>
      <c r="L28" s="41" t="s">
        <v>213</v>
      </c>
      <c r="M28" s="41">
        <v>76730</v>
      </c>
      <c r="N28" s="41" t="s">
        <v>214</v>
      </c>
      <c r="O28" s="41" t="s">
        <v>497</v>
      </c>
      <c r="P28" s="48"/>
      <c r="Q28" s="26">
        <v>37901</v>
      </c>
      <c r="R28" s="26">
        <v>489.98</v>
      </c>
      <c r="S28" s="135">
        <v>77.349999999999994</v>
      </c>
      <c r="T28" s="1">
        <v>79</v>
      </c>
      <c r="U28" s="28">
        <v>9.1999999999999993</v>
      </c>
      <c r="V28" s="109">
        <v>8.65</v>
      </c>
      <c r="W28" s="14">
        <v>22050</v>
      </c>
      <c r="X28" s="13">
        <v>0</v>
      </c>
      <c r="Y28" s="1"/>
      <c r="Z28" s="1" t="s">
        <v>537</v>
      </c>
      <c r="AA28" s="1" t="s">
        <v>537</v>
      </c>
      <c r="AB28" s="111">
        <v>6.71</v>
      </c>
      <c r="AC28" s="112">
        <v>497.92</v>
      </c>
      <c r="AD28" s="16">
        <v>1</v>
      </c>
      <c r="AE28" s="16">
        <v>576</v>
      </c>
      <c r="AF28" s="16">
        <v>431</v>
      </c>
      <c r="AG28" s="16">
        <v>8</v>
      </c>
      <c r="AH28" s="16">
        <v>25</v>
      </c>
      <c r="AI28" s="16">
        <v>6</v>
      </c>
      <c r="AJ28" s="112">
        <v>76.48</v>
      </c>
      <c r="AK28" s="139">
        <v>4.57</v>
      </c>
      <c r="AL28" s="91">
        <v>51</v>
      </c>
      <c r="AM28" s="91">
        <v>51</v>
      </c>
      <c r="AN28" s="91">
        <v>27</v>
      </c>
      <c r="AO28" s="16">
        <v>26</v>
      </c>
      <c r="AP28" s="41">
        <v>240</v>
      </c>
      <c r="AQ28" s="41">
        <v>13</v>
      </c>
      <c r="AR28" s="41">
        <v>0</v>
      </c>
      <c r="AS28" s="41">
        <v>3</v>
      </c>
      <c r="AT28" s="41">
        <v>20</v>
      </c>
      <c r="AU28" s="41">
        <v>37</v>
      </c>
      <c r="AV28" s="41">
        <v>7</v>
      </c>
      <c r="AW28" s="41">
        <v>31</v>
      </c>
      <c r="AX28" s="41">
        <v>8</v>
      </c>
      <c r="AY28" s="48"/>
      <c r="AZ28" s="2">
        <v>1</v>
      </c>
      <c r="BA28" s="43">
        <v>44834</v>
      </c>
      <c r="BB28" s="2">
        <v>2022</v>
      </c>
      <c r="BC28" s="43">
        <v>44834</v>
      </c>
      <c r="BD28" s="2">
        <v>2022</v>
      </c>
      <c r="BE28" s="28"/>
      <c r="BF28" s="28"/>
      <c r="BG28" s="28"/>
      <c r="BH28" s="28"/>
      <c r="BI28" s="28"/>
      <c r="BJ28" s="12" t="s">
        <v>127</v>
      </c>
      <c r="BK28" s="48"/>
      <c r="BL28" s="7" t="s">
        <v>813</v>
      </c>
      <c r="BM28" s="7" t="s">
        <v>95</v>
      </c>
      <c r="BN28" s="16">
        <v>0.3</v>
      </c>
      <c r="BO28" s="94">
        <v>2</v>
      </c>
      <c r="BP28" s="95" t="s">
        <v>534</v>
      </c>
      <c r="BQ28" s="95" t="s">
        <v>542</v>
      </c>
      <c r="BR28" s="95" t="s">
        <v>541</v>
      </c>
      <c r="BS28" s="95" t="s">
        <v>95</v>
      </c>
      <c r="BT28" s="95" t="s">
        <v>548</v>
      </c>
      <c r="BU28" s="94">
        <v>15</v>
      </c>
      <c r="BV28" s="95" t="s">
        <v>541</v>
      </c>
      <c r="BW28" s="95" t="s">
        <v>550</v>
      </c>
      <c r="BX28" s="94">
        <v>12</v>
      </c>
      <c r="BY28" s="28" t="s">
        <v>573</v>
      </c>
      <c r="BZ28" s="16" t="s">
        <v>581</v>
      </c>
      <c r="CA28" s="16">
        <v>1</v>
      </c>
      <c r="CB28" s="95" t="s">
        <v>583</v>
      </c>
      <c r="CC28" s="95" t="s">
        <v>596</v>
      </c>
      <c r="CD28" s="16">
        <v>9</v>
      </c>
      <c r="CE28" s="16">
        <v>8</v>
      </c>
      <c r="CF28" s="16">
        <v>1</v>
      </c>
      <c r="CG28" s="16">
        <v>0</v>
      </c>
      <c r="CH28" s="16">
        <v>0</v>
      </c>
      <c r="CI28" s="16">
        <v>0</v>
      </c>
      <c r="CJ28" s="16">
        <v>0</v>
      </c>
      <c r="CK28" s="16">
        <v>0</v>
      </c>
      <c r="CL28" s="16">
        <v>0</v>
      </c>
      <c r="CM28" s="16">
        <v>0</v>
      </c>
      <c r="CN28" s="16">
        <v>0</v>
      </c>
      <c r="CO28" s="16">
        <v>0</v>
      </c>
      <c r="CP28" s="16">
        <v>0</v>
      </c>
      <c r="CQ28" s="16">
        <v>0</v>
      </c>
      <c r="CR28" s="16">
        <v>0</v>
      </c>
      <c r="CS28" s="91">
        <v>88.888888888888886</v>
      </c>
      <c r="CT28" s="91">
        <v>11.111111111111111</v>
      </c>
      <c r="CU28" s="91">
        <v>0</v>
      </c>
      <c r="CV28" s="91">
        <v>0</v>
      </c>
      <c r="CW28" s="91">
        <v>0</v>
      </c>
      <c r="CX28" s="91">
        <v>0</v>
      </c>
      <c r="CY28" s="91">
        <v>0</v>
      </c>
      <c r="CZ28" s="91">
        <v>0</v>
      </c>
      <c r="DA28" s="91">
        <v>0</v>
      </c>
      <c r="DB28" s="91">
        <v>0</v>
      </c>
      <c r="DC28" s="91">
        <v>0</v>
      </c>
      <c r="DD28" s="91">
        <v>0</v>
      </c>
      <c r="DE28" s="91">
        <v>0</v>
      </c>
      <c r="DF28" s="91">
        <v>0</v>
      </c>
      <c r="DG28" s="48"/>
      <c r="DH28" s="95" t="s">
        <v>632</v>
      </c>
      <c r="DI28" s="95"/>
      <c r="DJ28" s="16"/>
      <c r="DK28" s="16"/>
      <c r="DL28" s="16"/>
      <c r="DM28" s="16"/>
      <c r="DN28" s="16"/>
      <c r="DO28" s="16"/>
      <c r="DP28" s="16"/>
      <c r="DQ28" s="16"/>
      <c r="DR28" s="16"/>
      <c r="DS28" s="16"/>
      <c r="DT28" s="16"/>
      <c r="DU28" s="16"/>
      <c r="DV28" s="91"/>
      <c r="DW28" s="91"/>
      <c r="DX28" s="91"/>
      <c r="DY28" s="91"/>
      <c r="DZ28" s="91"/>
      <c r="EA28" s="91"/>
      <c r="EB28" s="91"/>
      <c r="EC28" s="91"/>
      <c r="ED28" s="91"/>
      <c r="EE28" s="91"/>
      <c r="EF28" s="91"/>
      <c r="EG28" s="95" t="s">
        <v>537</v>
      </c>
      <c r="EH28" s="95" t="s">
        <v>537</v>
      </c>
      <c r="EI28" s="95" t="s">
        <v>537</v>
      </c>
      <c r="EJ28" s="95" t="s">
        <v>537</v>
      </c>
      <c r="EK28" s="48"/>
      <c r="EL28" s="16">
        <v>70000</v>
      </c>
      <c r="EM28" s="60"/>
      <c r="EN28" s="60">
        <v>70000</v>
      </c>
      <c r="EO28" s="60"/>
      <c r="EP28" s="77"/>
      <c r="EQ28" s="77"/>
      <c r="ER28" s="79"/>
      <c r="ES28" s="74"/>
      <c r="ET28" s="74"/>
      <c r="EU28" s="60"/>
      <c r="EV28" s="1" t="s">
        <v>537</v>
      </c>
      <c r="EW28" s="1" t="s">
        <v>537</v>
      </c>
      <c r="EX28" s="1" t="s">
        <v>537</v>
      </c>
      <c r="EY28" s="1" t="s">
        <v>537</v>
      </c>
      <c r="EZ28" s="1" t="s">
        <v>537</v>
      </c>
      <c r="FA28" s="1" t="s">
        <v>537</v>
      </c>
      <c r="FB28" s="1" t="s">
        <v>537</v>
      </c>
      <c r="FC28" s="1" t="s">
        <v>537</v>
      </c>
      <c r="FD28" s="1" t="s">
        <v>537</v>
      </c>
      <c r="FE28" s="1" t="s">
        <v>537</v>
      </c>
      <c r="FF28" s="1" t="s">
        <v>537</v>
      </c>
      <c r="FG28" s="1" t="s">
        <v>541</v>
      </c>
      <c r="FH28" s="48"/>
      <c r="FI28" s="16"/>
      <c r="FJ28" s="16"/>
      <c r="FK28" s="16"/>
      <c r="FL28" s="16"/>
      <c r="FM28" s="16"/>
      <c r="FN28" s="16"/>
      <c r="FO28" s="16"/>
      <c r="FP28" s="16"/>
      <c r="FQ28" s="16"/>
      <c r="FR28" s="16"/>
      <c r="FS28" s="16" t="s">
        <v>343</v>
      </c>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9">
        <f>[1]Feuil1!J28</f>
        <v>2</v>
      </c>
      <c r="IP28" s="9">
        <f>[1]Feuil1!K28</f>
        <v>0</v>
      </c>
      <c r="IQ28" s="9">
        <f>[1]Feuil1!L28</f>
        <v>0</v>
      </c>
      <c r="IR28" s="9"/>
      <c r="IS28" s="9"/>
      <c r="IT28" s="9"/>
      <c r="IU28" s="9"/>
      <c r="IV28" s="9"/>
      <c r="IW28" s="9"/>
      <c r="IX28" s="9"/>
      <c r="IY28" s="9"/>
      <c r="IZ28" s="9"/>
      <c r="JA28" s="9"/>
      <c r="JB28" s="9"/>
      <c r="JC28" s="9"/>
      <c r="JD28" s="9"/>
      <c r="JE28" s="9"/>
      <c r="JF28" s="9"/>
      <c r="JG28" s="9"/>
      <c r="JH28" s="9"/>
      <c r="JI28" s="9"/>
      <c r="JJ28" s="9"/>
      <c r="JK28" s="9"/>
      <c r="JL28" s="9"/>
      <c r="JM28" s="9"/>
      <c r="JN28" s="9"/>
      <c r="JO28" s="9"/>
      <c r="JP28" s="63"/>
      <c r="JQ28" s="63"/>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48"/>
      <c r="KR28" s="9">
        <v>44</v>
      </c>
      <c r="KS28" s="9">
        <v>6</v>
      </c>
      <c r="KT28" s="16"/>
      <c r="KU28" s="16"/>
      <c r="KV28" s="16"/>
      <c r="KW28" s="16"/>
      <c r="KX28" s="48"/>
      <c r="KY28" s="1" t="s">
        <v>541</v>
      </c>
      <c r="KZ28" s="1"/>
      <c r="LA28" s="1" t="s">
        <v>537</v>
      </c>
      <c r="LB28" s="1"/>
      <c r="LC28" s="1" t="s">
        <v>537</v>
      </c>
      <c r="LD28" s="1"/>
      <c r="LE28" s="1" t="s">
        <v>537</v>
      </c>
      <c r="LF28" s="1"/>
      <c r="LG28" s="1" t="s">
        <v>537</v>
      </c>
      <c r="LH28" s="1"/>
      <c r="LI28" s="1" t="s">
        <v>537</v>
      </c>
      <c r="LJ28" s="1"/>
      <c r="LK28" s="1" t="s">
        <v>537</v>
      </c>
      <c r="LL28" s="1"/>
      <c r="LM28" s="1" t="s">
        <v>537</v>
      </c>
      <c r="LN28" s="1"/>
      <c r="LO28" s="1" t="s">
        <v>537</v>
      </c>
      <c r="LP28" s="1"/>
      <c r="LQ28" s="1" t="s">
        <v>537</v>
      </c>
      <c r="LR28" s="1"/>
      <c r="LS28" s="1" t="s">
        <v>537</v>
      </c>
      <c r="LT28" s="1"/>
      <c r="LU28" s="1" t="s">
        <v>537</v>
      </c>
      <c r="LV28" s="1"/>
      <c r="LW28" s="1" t="s">
        <v>537</v>
      </c>
      <c r="LX28" s="1"/>
      <c r="LY28" s="48"/>
      <c r="LZ28" s="1"/>
      <c r="MA28" s="1" t="s">
        <v>537</v>
      </c>
      <c r="MB28" s="1"/>
      <c r="MC28" s="48"/>
      <c r="MD28" s="41" t="s">
        <v>831</v>
      </c>
      <c r="ME28" s="41"/>
      <c r="MF28" s="41"/>
      <c r="MG28" s="41" t="s">
        <v>841</v>
      </c>
      <c r="MH28" s="48"/>
      <c r="MI28" s="95" t="s">
        <v>541</v>
      </c>
      <c r="MJ28" s="95" t="s">
        <v>541</v>
      </c>
      <c r="MK28" s="95" t="s">
        <v>537</v>
      </c>
      <c r="ML28" s="95" t="s">
        <v>541</v>
      </c>
      <c r="MM28" s="95" t="s">
        <v>537</v>
      </c>
      <c r="MN28" s="95" t="s">
        <v>541</v>
      </c>
      <c r="MO28" s="95" t="s">
        <v>537</v>
      </c>
      <c r="MP28" s="95" t="s">
        <v>537</v>
      </c>
      <c r="MQ28" s="95" t="s">
        <v>537</v>
      </c>
      <c r="MR28" s="95" t="s">
        <v>537</v>
      </c>
      <c r="MS28" s="95"/>
      <c r="MT28" s="1" t="s">
        <v>702</v>
      </c>
      <c r="MU28" s="1" t="s">
        <v>1057</v>
      </c>
      <c r="MV28" s="1" t="s">
        <v>867</v>
      </c>
      <c r="MW28" s="1" t="s">
        <v>1058</v>
      </c>
      <c r="MX28" s="1"/>
      <c r="MY28" s="1"/>
      <c r="MZ28" s="1"/>
      <c r="NA28" s="1"/>
      <c r="NB28" s="1"/>
      <c r="NC28" s="1"/>
      <c r="ND28" s="1"/>
      <c r="NE28" s="1"/>
      <c r="NF28" s="1"/>
      <c r="NG28" s="1"/>
      <c r="NH28" s="1"/>
      <c r="NI28" s="1"/>
      <c r="NJ28" s="1"/>
      <c r="NK28" s="1"/>
      <c r="NL28" s="1"/>
      <c r="NM28" s="1"/>
      <c r="NN28" s="1"/>
      <c r="NO28" s="1"/>
      <c r="NP28" s="1"/>
      <c r="NQ28" s="1"/>
    </row>
    <row r="29" spans="1:381" s="18" customFormat="1" ht="45" hidden="1" customHeight="1" x14ac:dyDescent="0.25">
      <c r="A29" s="17">
        <v>25</v>
      </c>
      <c r="B29" s="5" t="s">
        <v>119</v>
      </c>
      <c r="C29" s="16" t="s">
        <v>41</v>
      </c>
      <c r="D29" s="5">
        <v>61</v>
      </c>
      <c r="E29" s="16" t="s">
        <v>84</v>
      </c>
      <c r="F29" s="23" t="s">
        <v>119</v>
      </c>
      <c r="G29" s="2" t="s">
        <v>83</v>
      </c>
      <c r="H29" s="2"/>
      <c r="I29" s="2"/>
      <c r="J29" s="1"/>
      <c r="K29" s="2"/>
      <c r="L29" s="41" t="s">
        <v>172</v>
      </c>
      <c r="M29" s="41">
        <v>61170</v>
      </c>
      <c r="N29" s="41" t="s">
        <v>189</v>
      </c>
      <c r="O29" s="41" t="s">
        <v>498</v>
      </c>
      <c r="P29" s="48"/>
      <c r="Q29" s="26">
        <v>7630</v>
      </c>
      <c r="R29" s="26">
        <v>281.98</v>
      </c>
      <c r="S29" s="135">
        <v>27.06</v>
      </c>
      <c r="T29" s="1">
        <v>31</v>
      </c>
      <c r="U29" s="28">
        <v>14.4</v>
      </c>
      <c r="V29" s="109">
        <v>9.5299999999999994</v>
      </c>
      <c r="W29" s="14">
        <v>20650</v>
      </c>
      <c r="X29" s="13">
        <v>0</v>
      </c>
      <c r="Y29" s="1"/>
      <c r="Z29" s="1" t="s">
        <v>537</v>
      </c>
      <c r="AA29" s="1" t="s">
        <v>537</v>
      </c>
      <c r="AB29" s="111">
        <v>28.22</v>
      </c>
      <c r="AC29" s="112">
        <v>59.44</v>
      </c>
      <c r="AD29" s="16"/>
      <c r="AE29" s="16">
        <v>262</v>
      </c>
      <c r="AF29" s="16">
        <v>229</v>
      </c>
      <c r="AG29" s="16">
        <v>13</v>
      </c>
      <c r="AH29" s="16">
        <v>24</v>
      </c>
      <c r="AI29" s="16">
        <v>10</v>
      </c>
      <c r="AJ29" s="112">
        <v>69.05</v>
      </c>
      <c r="AK29" s="139">
        <v>17.010000000000002</v>
      </c>
      <c r="AL29" s="91">
        <v>50</v>
      </c>
      <c r="AM29" s="91">
        <v>52</v>
      </c>
      <c r="AN29" s="91">
        <v>32</v>
      </c>
      <c r="AO29" s="16">
        <v>27</v>
      </c>
      <c r="AP29" s="41">
        <v>48</v>
      </c>
      <c r="AQ29" s="41">
        <v>2</v>
      </c>
      <c r="AR29" s="41">
        <v>0</v>
      </c>
      <c r="AS29" s="41">
        <v>2</v>
      </c>
      <c r="AT29" s="41">
        <v>32</v>
      </c>
      <c r="AU29" s="41">
        <v>56</v>
      </c>
      <c r="AV29" s="41">
        <v>8</v>
      </c>
      <c r="AW29" s="41">
        <v>49</v>
      </c>
      <c r="AX29" s="41">
        <v>5</v>
      </c>
      <c r="AY29" s="48"/>
      <c r="AZ29" s="2">
        <v>1</v>
      </c>
      <c r="BA29" s="43">
        <v>44956</v>
      </c>
      <c r="BB29" s="2">
        <v>2023</v>
      </c>
      <c r="BC29" s="43">
        <v>44956</v>
      </c>
      <c r="BD29" s="2">
        <v>2023</v>
      </c>
      <c r="BE29" s="28"/>
      <c r="BF29" s="28"/>
      <c r="BG29" s="28"/>
      <c r="BH29" s="28"/>
      <c r="BI29" s="28"/>
      <c r="BJ29" s="12" t="s">
        <v>131</v>
      </c>
      <c r="BK29" s="48"/>
      <c r="BL29" s="7"/>
      <c r="BM29" s="7"/>
      <c r="BN29" s="16">
        <v>0.75</v>
      </c>
      <c r="BO29" s="96"/>
      <c r="BP29" s="95"/>
      <c r="BQ29" s="95"/>
      <c r="BR29" s="95"/>
      <c r="BS29" s="95"/>
      <c r="BT29" s="95"/>
      <c r="BU29" s="95"/>
      <c r="BV29" s="95"/>
      <c r="BW29" s="95"/>
      <c r="BX29" s="95"/>
      <c r="BY29" s="95"/>
      <c r="BZ29" s="95"/>
      <c r="CA29" s="95"/>
      <c r="CB29" s="95"/>
      <c r="CC29" s="95"/>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48"/>
      <c r="DH29" s="95"/>
      <c r="DI29" s="95"/>
      <c r="DJ29" s="16"/>
      <c r="DK29" s="16"/>
      <c r="DL29" s="16"/>
      <c r="DM29" s="16"/>
      <c r="DN29" s="16"/>
      <c r="DO29" s="16"/>
      <c r="DP29" s="16"/>
      <c r="DQ29" s="16"/>
      <c r="DR29" s="16"/>
      <c r="DS29" s="16"/>
      <c r="DT29" s="16"/>
      <c r="DU29" s="16"/>
      <c r="DV29" s="91"/>
      <c r="DW29" s="91"/>
      <c r="DX29" s="91"/>
      <c r="DY29" s="91"/>
      <c r="DZ29" s="91"/>
      <c r="EA29" s="91"/>
      <c r="EB29" s="91"/>
      <c r="EC29" s="91"/>
      <c r="ED29" s="91"/>
      <c r="EE29" s="91"/>
      <c r="EF29" s="91"/>
      <c r="EG29" s="95"/>
      <c r="EH29" s="95"/>
      <c r="EI29" s="95"/>
      <c r="EJ29" s="95"/>
      <c r="EK29" s="48"/>
      <c r="EL29" s="16">
        <v>110000</v>
      </c>
      <c r="EM29" s="60">
        <v>110000</v>
      </c>
      <c r="EN29" s="60"/>
      <c r="EO29" s="60"/>
      <c r="EP29" s="77"/>
      <c r="EQ29" s="77"/>
      <c r="ER29" s="60"/>
      <c r="ES29" s="74"/>
      <c r="ET29" s="74"/>
      <c r="EU29" s="60"/>
      <c r="EV29" s="1" t="s">
        <v>537</v>
      </c>
      <c r="EW29" s="1" t="s">
        <v>537</v>
      </c>
      <c r="EX29" s="1" t="s">
        <v>537</v>
      </c>
      <c r="EY29" s="1" t="s">
        <v>541</v>
      </c>
      <c r="EZ29" s="1" t="s">
        <v>537</v>
      </c>
      <c r="FA29" s="1" t="s">
        <v>537</v>
      </c>
      <c r="FB29" s="1" t="s">
        <v>537</v>
      </c>
      <c r="FC29" s="1" t="s">
        <v>537</v>
      </c>
      <c r="FD29" s="1" t="s">
        <v>537</v>
      </c>
      <c r="FE29" s="1" t="s">
        <v>537</v>
      </c>
      <c r="FF29" s="1" t="s">
        <v>537</v>
      </c>
      <c r="FG29" s="1" t="s">
        <v>537</v>
      </c>
      <c r="FH29" s="48"/>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9"/>
      <c r="IP29" s="9"/>
      <c r="IQ29" s="9"/>
      <c r="IR29" s="9"/>
      <c r="IS29" s="9"/>
      <c r="IT29" s="9"/>
      <c r="IU29" s="9"/>
      <c r="IV29" s="9"/>
      <c r="IW29" s="9"/>
      <c r="IX29" s="9"/>
      <c r="IY29" s="9"/>
      <c r="IZ29" s="9"/>
      <c r="JA29" s="9"/>
      <c r="JB29" s="9"/>
      <c r="JC29" s="9"/>
      <c r="JD29" s="9"/>
      <c r="JE29" s="9"/>
      <c r="JF29" s="9"/>
      <c r="JG29" s="9"/>
      <c r="JH29" s="9"/>
      <c r="JI29" s="9"/>
      <c r="JJ29" s="9"/>
      <c r="JK29" s="9"/>
      <c r="JL29" s="9"/>
      <c r="JM29" s="9"/>
      <c r="JN29" s="9"/>
      <c r="JO29" s="9"/>
      <c r="JP29" s="63"/>
      <c r="JQ29" s="63"/>
      <c r="JR29" s="9"/>
      <c r="JS29" s="9"/>
      <c r="JT29" s="9"/>
      <c r="JU29" s="9"/>
      <c r="JV29" s="9"/>
      <c r="JW29" s="9"/>
      <c r="JX29" s="9"/>
      <c r="JY29" s="9"/>
      <c r="JZ29" s="9"/>
      <c r="KA29" s="9"/>
      <c r="KB29" s="9"/>
      <c r="KC29" s="9"/>
      <c r="KD29" s="9"/>
      <c r="KE29" s="9"/>
      <c r="KF29" s="9"/>
      <c r="KG29" s="9"/>
      <c r="KH29" s="9"/>
      <c r="KI29" s="9"/>
      <c r="KJ29" s="9"/>
      <c r="KK29" s="9"/>
      <c r="KL29" s="9"/>
      <c r="KM29" s="9"/>
      <c r="KN29" s="9"/>
      <c r="KO29" s="9"/>
      <c r="KP29" s="9"/>
      <c r="KQ29" s="48"/>
      <c r="KR29" s="9">
        <v>10</v>
      </c>
      <c r="KS29" s="9">
        <v>0</v>
      </c>
      <c r="KT29" s="16"/>
      <c r="KU29" s="16"/>
      <c r="KV29" s="16"/>
      <c r="KW29" s="16"/>
      <c r="KX29" s="48"/>
      <c r="KY29" s="1"/>
      <c r="KZ29" s="1"/>
      <c r="LA29" s="1" t="s">
        <v>537</v>
      </c>
      <c r="LB29" s="1"/>
      <c r="LC29" s="1" t="s">
        <v>537</v>
      </c>
      <c r="LD29" s="1"/>
      <c r="LE29" s="1" t="s">
        <v>537</v>
      </c>
      <c r="LF29" s="1"/>
      <c r="LG29" s="1" t="s">
        <v>537</v>
      </c>
      <c r="LH29" s="1"/>
      <c r="LI29" s="1" t="s">
        <v>537</v>
      </c>
      <c r="LJ29" s="1"/>
      <c r="LK29" s="1" t="s">
        <v>537</v>
      </c>
      <c r="LL29" s="1"/>
      <c r="LM29" s="1" t="s">
        <v>537</v>
      </c>
      <c r="LN29" s="1"/>
      <c r="LO29" s="1" t="s">
        <v>537</v>
      </c>
      <c r="LP29" s="1"/>
      <c r="LQ29" s="1" t="s">
        <v>537</v>
      </c>
      <c r="LR29" s="1"/>
      <c r="LS29" s="1" t="s">
        <v>537</v>
      </c>
      <c r="LT29" s="1"/>
      <c r="LU29" s="1" t="s">
        <v>537</v>
      </c>
      <c r="LV29" s="1"/>
      <c r="LW29" s="1" t="s">
        <v>537</v>
      </c>
      <c r="LX29" s="1"/>
      <c r="LY29" s="48"/>
      <c r="LZ29" s="1"/>
      <c r="MA29" s="1" t="s">
        <v>537</v>
      </c>
      <c r="MB29" s="1"/>
      <c r="MC29" s="48"/>
      <c r="MD29" s="41"/>
      <c r="ME29" s="41"/>
      <c r="MF29" s="41"/>
      <c r="MG29" s="41"/>
      <c r="MH29" s="48"/>
      <c r="MI29" s="95"/>
      <c r="MJ29" s="95"/>
      <c r="MK29" s="95"/>
      <c r="ML29" s="95"/>
      <c r="MM29" s="95"/>
      <c r="MN29" s="95"/>
      <c r="MO29" s="95"/>
      <c r="MP29" s="95"/>
      <c r="MQ29" s="95"/>
      <c r="MR29" s="95"/>
      <c r="MS29" s="95"/>
      <c r="MT29" s="1" t="s">
        <v>703</v>
      </c>
      <c r="MU29" s="1" t="s">
        <v>1059</v>
      </c>
      <c r="MV29" s="1" t="s">
        <v>702</v>
      </c>
      <c r="MW29" s="1" t="s">
        <v>1060</v>
      </c>
      <c r="MX29" s="1" t="s">
        <v>707</v>
      </c>
      <c r="MY29" s="1" t="s">
        <v>1061</v>
      </c>
      <c r="MZ29" s="1"/>
      <c r="NA29" s="1"/>
      <c r="NB29" s="1"/>
      <c r="NC29" s="1"/>
      <c r="ND29" s="1"/>
      <c r="NE29" s="1"/>
      <c r="NF29" s="1"/>
      <c r="NG29" s="1"/>
      <c r="NH29" s="1"/>
      <c r="NI29" s="1"/>
      <c r="NJ29" s="1"/>
      <c r="NK29" s="1"/>
      <c r="NL29" s="1"/>
      <c r="NM29" s="1"/>
      <c r="NN29" s="1"/>
      <c r="NO29" s="1"/>
      <c r="NP29" s="1"/>
      <c r="NQ29" s="1"/>
    </row>
    <row r="30" spans="1:381" s="18" customFormat="1" ht="45" hidden="1" customHeight="1" x14ac:dyDescent="0.25">
      <c r="A30" s="17">
        <v>26</v>
      </c>
      <c r="B30" s="5" t="s">
        <v>1143</v>
      </c>
      <c r="C30" s="16" t="s">
        <v>41</v>
      </c>
      <c r="D30" s="5" t="s">
        <v>90</v>
      </c>
      <c r="E30" s="16" t="s">
        <v>91</v>
      </c>
      <c r="F30" s="23" t="s">
        <v>120</v>
      </c>
      <c r="G30" s="2" t="s">
        <v>83</v>
      </c>
      <c r="H30" s="2"/>
      <c r="I30" s="2"/>
      <c r="J30" s="1"/>
      <c r="K30" s="2"/>
      <c r="L30" s="41" t="s">
        <v>173</v>
      </c>
      <c r="M30" s="41">
        <v>27310</v>
      </c>
      <c r="N30" s="41" t="s">
        <v>190</v>
      </c>
      <c r="O30" s="41" t="s">
        <v>499</v>
      </c>
      <c r="P30" s="48"/>
      <c r="Q30" s="26">
        <v>40774</v>
      </c>
      <c r="R30" s="26">
        <v>340.63</v>
      </c>
      <c r="S30" s="26">
        <v>119.7</v>
      </c>
      <c r="T30" s="1">
        <v>40</v>
      </c>
      <c r="U30" s="28">
        <v>6.1</v>
      </c>
      <c r="V30" s="109">
        <v>7.42</v>
      </c>
      <c r="W30" s="14">
        <v>24450</v>
      </c>
      <c r="X30" s="13">
        <v>0</v>
      </c>
      <c r="Y30" s="1"/>
      <c r="Z30" s="1" t="s">
        <v>537</v>
      </c>
      <c r="AA30" s="1" t="s">
        <v>537</v>
      </c>
      <c r="AB30" s="111">
        <v>5.86</v>
      </c>
      <c r="AC30" s="112">
        <v>511.62</v>
      </c>
      <c r="AD30" s="16">
        <v>1</v>
      </c>
      <c r="AE30" s="16">
        <v>391</v>
      </c>
      <c r="AF30" s="16">
        <v>263</v>
      </c>
      <c r="AG30" s="16"/>
      <c r="AH30" s="16">
        <v>7</v>
      </c>
      <c r="AI30" s="16">
        <v>3</v>
      </c>
      <c r="AJ30" s="112">
        <v>65.569999999999993</v>
      </c>
      <c r="AK30" s="139">
        <v>0.6</v>
      </c>
      <c r="AL30" s="91">
        <v>53</v>
      </c>
      <c r="AM30" s="91">
        <v>53</v>
      </c>
      <c r="AN30" s="91">
        <v>26</v>
      </c>
      <c r="AO30" s="16">
        <v>22</v>
      </c>
      <c r="AP30" s="41">
        <v>123</v>
      </c>
      <c r="AQ30" s="41">
        <v>11</v>
      </c>
      <c r="AR30" s="41">
        <v>0</v>
      </c>
      <c r="AS30" s="41">
        <v>2</v>
      </c>
      <c r="AT30" s="41">
        <v>23</v>
      </c>
      <c r="AU30" s="41">
        <v>35</v>
      </c>
      <c r="AV30" s="41">
        <v>6</v>
      </c>
      <c r="AW30" s="41">
        <v>19</v>
      </c>
      <c r="AX30" s="41">
        <v>3</v>
      </c>
      <c r="AY30" s="48"/>
      <c r="AZ30" s="2">
        <v>1</v>
      </c>
      <c r="BA30" s="43">
        <v>44956</v>
      </c>
      <c r="BB30" s="2">
        <v>2023</v>
      </c>
      <c r="BC30" s="43">
        <v>44956</v>
      </c>
      <c r="BD30" s="2">
        <v>2023</v>
      </c>
      <c r="BE30" s="28"/>
      <c r="BF30" s="28"/>
      <c r="BG30" s="28"/>
      <c r="BH30" s="28"/>
      <c r="BI30" s="28"/>
      <c r="BJ30" s="12" t="s">
        <v>131</v>
      </c>
      <c r="BK30" s="48"/>
      <c r="BL30" s="7" t="s">
        <v>814</v>
      </c>
      <c r="BM30" s="7" t="s">
        <v>820</v>
      </c>
      <c r="BN30" s="16"/>
      <c r="BO30" s="96"/>
      <c r="BP30" s="95"/>
      <c r="BQ30" s="95"/>
      <c r="BR30" s="95"/>
      <c r="BS30" s="95"/>
      <c r="BT30" s="95"/>
      <c r="BU30" s="95"/>
      <c r="BV30" s="95"/>
      <c r="BW30" s="95"/>
      <c r="BX30" s="95"/>
      <c r="BY30" s="95"/>
      <c r="BZ30" s="95"/>
      <c r="CA30" s="95"/>
      <c r="CB30" s="95"/>
      <c r="CC30" s="95"/>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48"/>
      <c r="DH30" s="95"/>
      <c r="DI30" s="95"/>
      <c r="DJ30" s="16"/>
      <c r="DK30" s="16"/>
      <c r="DL30" s="16"/>
      <c r="DM30" s="16"/>
      <c r="DN30" s="16"/>
      <c r="DO30" s="16"/>
      <c r="DP30" s="16"/>
      <c r="DQ30" s="16"/>
      <c r="DR30" s="16"/>
      <c r="DS30" s="16"/>
      <c r="DT30" s="16"/>
      <c r="DU30" s="16"/>
      <c r="DV30" s="91"/>
      <c r="DW30" s="91"/>
      <c r="DX30" s="91"/>
      <c r="DY30" s="91"/>
      <c r="DZ30" s="91"/>
      <c r="EA30" s="91"/>
      <c r="EB30" s="91"/>
      <c r="EC30" s="91"/>
      <c r="ED30" s="91"/>
      <c r="EE30" s="91"/>
      <c r="EF30" s="91"/>
      <c r="EG30" s="95"/>
      <c r="EH30" s="95"/>
      <c r="EI30" s="95"/>
      <c r="EJ30" s="95"/>
      <c r="EK30" s="48"/>
      <c r="EL30" s="16">
        <v>86450</v>
      </c>
      <c r="EM30" s="60">
        <v>86450</v>
      </c>
      <c r="EN30" s="60"/>
      <c r="EO30" s="60"/>
      <c r="EP30" s="77"/>
      <c r="EQ30" s="77"/>
      <c r="ER30" s="60"/>
      <c r="ES30" s="74"/>
      <c r="ET30" s="74"/>
      <c r="EU30" s="60"/>
      <c r="EV30" s="1" t="s">
        <v>537</v>
      </c>
      <c r="EW30" s="1" t="s">
        <v>537</v>
      </c>
      <c r="EX30" s="1" t="s">
        <v>537</v>
      </c>
      <c r="EY30" s="1" t="s">
        <v>537</v>
      </c>
      <c r="EZ30" s="1" t="s">
        <v>537</v>
      </c>
      <c r="FA30" s="1" t="s">
        <v>537</v>
      </c>
      <c r="FB30" s="1" t="s">
        <v>537</v>
      </c>
      <c r="FC30" s="1" t="s">
        <v>537</v>
      </c>
      <c r="FD30" s="1" t="s">
        <v>537</v>
      </c>
      <c r="FE30" s="1" t="s">
        <v>537</v>
      </c>
      <c r="FF30" s="1" t="s">
        <v>537</v>
      </c>
      <c r="FG30" s="1" t="s">
        <v>537</v>
      </c>
      <c r="FH30" s="48"/>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63"/>
      <c r="JQ30" s="63"/>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48"/>
      <c r="KR30" s="9">
        <v>34</v>
      </c>
      <c r="KS30" s="9">
        <v>5</v>
      </c>
      <c r="KT30" s="16"/>
      <c r="KU30" s="16"/>
      <c r="KV30" s="16"/>
      <c r="KW30" s="16"/>
      <c r="KX30" s="48"/>
      <c r="KY30" s="1"/>
      <c r="KZ30" s="1"/>
      <c r="LA30" s="1" t="s">
        <v>537</v>
      </c>
      <c r="LB30" s="1"/>
      <c r="LC30" s="1" t="s">
        <v>537</v>
      </c>
      <c r="LD30" s="1"/>
      <c r="LE30" s="1" t="s">
        <v>537</v>
      </c>
      <c r="LF30" s="1"/>
      <c r="LG30" s="1" t="s">
        <v>537</v>
      </c>
      <c r="LH30" s="1"/>
      <c r="LI30" s="1" t="s">
        <v>537</v>
      </c>
      <c r="LJ30" s="1"/>
      <c r="LK30" s="1" t="s">
        <v>537</v>
      </c>
      <c r="LL30" s="1"/>
      <c r="LM30" s="1" t="s">
        <v>537</v>
      </c>
      <c r="LN30" s="1"/>
      <c r="LO30" s="1" t="s">
        <v>537</v>
      </c>
      <c r="LP30" s="1"/>
      <c r="LQ30" s="1" t="s">
        <v>537</v>
      </c>
      <c r="LR30" s="1"/>
      <c r="LS30" s="1" t="s">
        <v>537</v>
      </c>
      <c r="LT30" s="1"/>
      <c r="LU30" s="1" t="s">
        <v>537</v>
      </c>
      <c r="LV30" s="1"/>
      <c r="LW30" s="1" t="s">
        <v>537</v>
      </c>
      <c r="LX30" s="1"/>
      <c r="LY30" s="48"/>
      <c r="LZ30" s="1" t="s">
        <v>1098</v>
      </c>
      <c r="MA30" s="1" t="s">
        <v>541</v>
      </c>
      <c r="MB30" s="1"/>
      <c r="MC30" s="48"/>
      <c r="MD30" s="41"/>
      <c r="ME30" s="41"/>
      <c r="MF30" s="41"/>
      <c r="MG30" s="41"/>
      <c r="MH30" s="48"/>
      <c r="MI30" s="95"/>
      <c r="MJ30" s="95"/>
      <c r="MK30" s="95"/>
      <c r="ML30" s="95"/>
      <c r="MM30" s="95"/>
      <c r="MN30" s="95"/>
      <c r="MO30" s="95"/>
      <c r="MP30" s="95"/>
      <c r="MQ30" s="95"/>
      <c r="MR30" s="95"/>
      <c r="MS30" s="95"/>
      <c r="MT30" s="1"/>
      <c r="MU30" s="1"/>
      <c r="MV30" s="1"/>
      <c r="MW30" s="1"/>
      <c r="MX30" s="1"/>
      <c r="MY30" s="1"/>
      <c r="MZ30" s="1"/>
      <c r="NA30" s="1"/>
      <c r="NB30" s="1"/>
      <c r="NC30" s="1"/>
      <c r="ND30" s="1"/>
      <c r="NE30" s="1"/>
      <c r="NF30" s="1"/>
      <c r="NG30" s="1"/>
      <c r="NH30" s="1"/>
      <c r="NI30" s="1"/>
      <c r="NJ30" s="1"/>
      <c r="NK30" s="1"/>
      <c r="NL30" s="1"/>
      <c r="NM30" s="1"/>
      <c r="NN30" s="1"/>
      <c r="NO30" s="1"/>
      <c r="NP30" s="1"/>
      <c r="NQ30" s="1"/>
    </row>
    <row r="31" spans="1:381" s="18" customFormat="1" ht="60" hidden="1" x14ac:dyDescent="0.25">
      <c r="A31" s="17">
        <v>27</v>
      </c>
      <c r="B31" s="5" t="s">
        <v>1144</v>
      </c>
      <c r="C31" s="16" t="s">
        <v>41</v>
      </c>
      <c r="D31" s="5">
        <v>76</v>
      </c>
      <c r="E31" s="16" t="s">
        <v>86</v>
      </c>
      <c r="F31" s="23" t="s">
        <v>121</v>
      </c>
      <c r="G31" s="2" t="s">
        <v>85</v>
      </c>
      <c r="H31" s="2"/>
      <c r="I31" s="2"/>
      <c r="J31" s="1"/>
      <c r="K31" s="2"/>
      <c r="L31" s="41" t="s">
        <v>174</v>
      </c>
      <c r="M31" s="41">
        <v>76170</v>
      </c>
      <c r="N31" s="41" t="s">
        <v>191</v>
      </c>
      <c r="O31" s="41" t="s">
        <v>500</v>
      </c>
      <c r="P31" s="48"/>
      <c r="Q31" s="26">
        <v>77906</v>
      </c>
      <c r="R31" s="26">
        <v>575.1</v>
      </c>
      <c r="S31" s="135">
        <v>135.47</v>
      </c>
      <c r="T31" s="1">
        <v>50</v>
      </c>
      <c r="U31" s="28">
        <v>12.2</v>
      </c>
      <c r="V31" s="109">
        <v>11.7</v>
      </c>
      <c r="W31" s="14">
        <v>22140</v>
      </c>
      <c r="X31" s="13">
        <v>0</v>
      </c>
      <c r="Y31" s="1" t="s">
        <v>152</v>
      </c>
      <c r="Z31" s="1" t="s">
        <v>541</v>
      </c>
      <c r="AA31" s="1" t="s">
        <v>541</v>
      </c>
      <c r="AB31" s="111">
        <v>52.43</v>
      </c>
      <c r="AC31" s="112">
        <v>596.16999999999996</v>
      </c>
      <c r="AD31" s="16">
        <v>3</v>
      </c>
      <c r="AE31" s="16">
        <v>585</v>
      </c>
      <c r="AF31" s="16">
        <v>424</v>
      </c>
      <c r="AG31" s="16">
        <v>5</v>
      </c>
      <c r="AH31" s="16">
        <v>19</v>
      </c>
      <c r="AI31" s="16">
        <v>4</v>
      </c>
      <c r="AJ31" s="112">
        <v>56.04</v>
      </c>
      <c r="AK31" s="139">
        <v>3.1</v>
      </c>
      <c r="AL31" s="91">
        <v>51</v>
      </c>
      <c r="AM31" s="91">
        <v>51</v>
      </c>
      <c r="AN31" s="91">
        <v>24</v>
      </c>
      <c r="AO31" s="16">
        <v>24</v>
      </c>
      <c r="AP31" s="41">
        <v>143</v>
      </c>
      <c r="AQ31" s="41">
        <v>11</v>
      </c>
      <c r="AR31" s="41">
        <v>0</v>
      </c>
      <c r="AS31" s="41">
        <v>7</v>
      </c>
      <c r="AT31" s="41">
        <v>51</v>
      </c>
      <c r="AU31" s="41">
        <v>51</v>
      </c>
      <c r="AV31" s="41">
        <v>10</v>
      </c>
      <c r="AW31" s="41">
        <v>42</v>
      </c>
      <c r="AX31" s="41">
        <v>10</v>
      </c>
      <c r="AY31" s="48"/>
      <c r="AZ31" s="2">
        <v>1</v>
      </c>
      <c r="BA31" s="43">
        <v>45264</v>
      </c>
      <c r="BB31" s="2">
        <v>2023</v>
      </c>
      <c r="BC31" s="43">
        <v>45264</v>
      </c>
      <c r="BD31" s="2">
        <v>2023</v>
      </c>
      <c r="BE31" s="28"/>
      <c r="BF31" s="28"/>
      <c r="BG31" s="28"/>
      <c r="BH31" s="28"/>
      <c r="BI31" s="28"/>
      <c r="BJ31" s="12" t="s">
        <v>127</v>
      </c>
      <c r="BK31" s="48"/>
      <c r="BL31" s="7"/>
      <c r="BM31" s="7"/>
      <c r="BN31" s="16">
        <v>1</v>
      </c>
      <c r="BO31" s="94">
        <v>1</v>
      </c>
      <c r="BP31" s="95" t="s">
        <v>534</v>
      </c>
      <c r="BQ31" s="95" t="s">
        <v>539</v>
      </c>
      <c r="BR31" s="95" t="s">
        <v>537</v>
      </c>
      <c r="BS31" s="95" t="s">
        <v>95</v>
      </c>
      <c r="BT31" s="95" t="s">
        <v>547</v>
      </c>
      <c r="BU31" s="94">
        <v>38</v>
      </c>
      <c r="BV31" s="95" t="s">
        <v>537</v>
      </c>
      <c r="BW31" s="95"/>
      <c r="BX31" s="95"/>
      <c r="BY31" s="28" t="s">
        <v>574</v>
      </c>
      <c r="BZ31" s="16" t="s">
        <v>581</v>
      </c>
      <c r="CA31" s="16">
        <v>1</v>
      </c>
      <c r="CB31" s="95" t="s">
        <v>589</v>
      </c>
      <c r="CC31" s="95" t="s">
        <v>596</v>
      </c>
      <c r="CD31" s="16">
        <v>11</v>
      </c>
      <c r="CE31" s="16">
        <v>4</v>
      </c>
      <c r="CF31" s="16">
        <v>5</v>
      </c>
      <c r="CG31" s="16">
        <v>1</v>
      </c>
      <c r="CH31" s="16">
        <v>0</v>
      </c>
      <c r="CI31" s="16">
        <v>1</v>
      </c>
      <c r="CJ31" s="16">
        <v>0</v>
      </c>
      <c r="CK31" s="16">
        <v>0</v>
      </c>
      <c r="CL31" s="16">
        <v>0</v>
      </c>
      <c r="CM31" s="16">
        <v>0</v>
      </c>
      <c r="CN31" s="16">
        <v>0</v>
      </c>
      <c r="CO31" s="16">
        <v>0</v>
      </c>
      <c r="CP31" s="16">
        <v>0</v>
      </c>
      <c r="CQ31" s="16">
        <v>0</v>
      </c>
      <c r="CR31" s="16">
        <v>0</v>
      </c>
      <c r="CS31" s="91">
        <v>36.363636363636367</v>
      </c>
      <c r="CT31" s="91">
        <v>45.454545454545453</v>
      </c>
      <c r="CU31" s="91">
        <v>9.0909090909090917</v>
      </c>
      <c r="CV31" s="91">
        <v>0</v>
      </c>
      <c r="CW31" s="91">
        <v>9.0909090909090917</v>
      </c>
      <c r="CX31" s="91">
        <v>0</v>
      </c>
      <c r="CY31" s="91">
        <v>0</v>
      </c>
      <c r="CZ31" s="91">
        <v>0</v>
      </c>
      <c r="DA31" s="91">
        <v>0</v>
      </c>
      <c r="DB31" s="91">
        <v>0</v>
      </c>
      <c r="DC31" s="91">
        <v>0</v>
      </c>
      <c r="DD31" s="91">
        <v>0</v>
      </c>
      <c r="DE31" s="91">
        <v>0</v>
      </c>
      <c r="DF31" s="16">
        <v>0</v>
      </c>
      <c r="DG31" s="48"/>
      <c r="DH31" s="95" t="s">
        <v>633</v>
      </c>
      <c r="DI31" s="95" t="s">
        <v>634</v>
      </c>
      <c r="DJ31" s="16"/>
      <c r="DK31" s="16"/>
      <c r="DL31" s="16"/>
      <c r="DM31" s="16"/>
      <c r="DN31" s="16"/>
      <c r="DO31" s="16"/>
      <c r="DP31" s="16"/>
      <c r="DQ31" s="16"/>
      <c r="DR31" s="16"/>
      <c r="DS31" s="16"/>
      <c r="DT31" s="16"/>
      <c r="DU31" s="16"/>
      <c r="DV31" s="91"/>
      <c r="DW31" s="91"/>
      <c r="DX31" s="91"/>
      <c r="DY31" s="91"/>
      <c r="DZ31" s="91"/>
      <c r="EA31" s="91"/>
      <c r="EB31" s="91"/>
      <c r="EC31" s="91"/>
      <c r="ED31" s="91"/>
      <c r="EE31" s="91"/>
      <c r="EF31" s="91"/>
      <c r="EG31" s="95" t="s">
        <v>537</v>
      </c>
      <c r="EH31" s="95" t="s">
        <v>537</v>
      </c>
      <c r="EI31" s="95" t="s">
        <v>541</v>
      </c>
      <c r="EJ31" s="95" t="s">
        <v>537</v>
      </c>
      <c r="EK31" s="48"/>
      <c r="EL31" s="16">
        <v>47981.21</v>
      </c>
      <c r="EM31" s="60">
        <v>15000</v>
      </c>
      <c r="EN31" s="60">
        <v>32981.21</v>
      </c>
      <c r="EO31" s="60"/>
      <c r="EP31" s="77"/>
      <c r="EQ31" s="77"/>
      <c r="ER31" s="60"/>
      <c r="ES31" s="74"/>
      <c r="ET31" s="74"/>
      <c r="EU31" s="60"/>
      <c r="EV31" s="1" t="s">
        <v>537</v>
      </c>
      <c r="EW31" s="1" t="s">
        <v>537</v>
      </c>
      <c r="EX31" s="1" t="s">
        <v>537</v>
      </c>
      <c r="EY31" s="1" t="s">
        <v>537</v>
      </c>
      <c r="EZ31" s="1" t="s">
        <v>537</v>
      </c>
      <c r="FA31" s="1" t="s">
        <v>537</v>
      </c>
      <c r="FB31" s="1" t="s">
        <v>537</v>
      </c>
      <c r="FC31" s="1" t="s">
        <v>537</v>
      </c>
      <c r="FD31" s="1" t="s">
        <v>537</v>
      </c>
      <c r="FE31" s="1" t="s">
        <v>537</v>
      </c>
      <c r="FF31" s="1" t="s">
        <v>537</v>
      </c>
      <c r="FG31" s="1" t="s">
        <v>537</v>
      </c>
      <c r="FH31" s="48"/>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9">
        <f>[1]Feuil1!J31</f>
        <v>50</v>
      </c>
      <c r="IP31" s="9">
        <f>[1]Feuil1!K31</f>
        <v>33</v>
      </c>
      <c r="IQ31" s="9">
        <f>[1]Feuil1!L31</f>
        <v>66</v>
      </c>
      <c r="IR31" s="9"/>
      <c r="IS31" s="9"/>
      <c r="IT31" s="9"/>
      <c r="IU31" s="9"/>
      <c r="IV31" s="9"/>
      <c r="IW31" s="9"/>
      <c r="IX31" s="9"/>
      <c r="IY31" s="9"/>
      <c r="IZ31" s="9"/>
      <c r="JA31" s="9"/>
      <c r="JB31" s="9"/>
      <c r="JC31" s="9"/>
      <c r="JD31" s="9"/>
      <c r="JE31" s="9"/>
      <c r="JF31" s="9"/>
      <c r="JG31" s="9"/>
      <c r="JH31" s="9"/>
      <c r="JI31" s="9"/>
      <c r="JJ31" s="9"/>
      <c r="JK31" s="9"/>
      <c r="JL31" s="9"/>
      <c r="JM31" s="9"/>
      <c r="JN31" s="9"/>
      <c r="JO31" s="9"/>
      <c r="JP31" s="63"/>
      <c r="JQ31" s="63"/>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48"/>
      <c r="KR31" s="9">
        <v>109</v>
      </c>
      <c r="KS31" s="9">
        <v>27</v>
      </c>
      <c r="KT31" s="16">
        <v>1</v>
      </c>
      <c r="KU31" s="16">
        <v>7</v>
      </c>
      <c r="KV31" s="16">
        <v>9</v>
      </c>
      <c r="KW31" s="16"/>
      <c r="KX31" s="48"/>
      <c r="KY31" s="1" t="s">
        <v>541</v>
      </c>
      <c r="KZ31" s="1" t="s">
        <v>918</v>
      </c>
      <c r="LA31" s="1" t="s">
        <v>537</v>
      </c>
      <c r="LB31" s="1"/>
      <c r="LC31" s="1" t="s">
        <v>537</v>
      </c>
      <c r="LD31" s="1"/>
      <c r="LE31" s="1" t="s">
        <v>541</v>
      </c>
      <c r="LF31" s="1" t="s">
        <v>919</v>
      </c>
      <c r="LG31" s="1" t="s">
        <v>537</v>
      </c>
      <c r="LH31" s="1"/>
      <c r="LI31" s="1" t="s">
        <v>537</v>
      </c>
      <c r="LJ31" s="1"/>
      <c r="LK31" s="1" t="s">
        <v>537</v>
      </c>
      <c r="LL31" s="1"/>
      <c r="LM31" s="1" t="s">
        <v>537</v>
      </c>
      <c r="LN31" s="1"/>
      <c r="LO31" s="1" t="s">
        <v>537</v>
      </c>
      <c r="LP31" s="1"/>
      <c r="LQ31" s="1" t="s">
        <v>537</v>
      </c>
      <c r="LR31" s="1"/>
      <c r="LS31" s="1" t="s">
        <v>537</v>
      </c>
      <c r="LT31" s="1"/>
      <c r="LU31" s="1" t="s">
        <v>537</v>
      </c>
      <c r="LV31" s="1"/>
      <c r="LW31" s="1" t="s">
        <v>541</v>
      </c>
      <c r="LX31" s="1" t="s">
        <v>920</v>
      </c>
      <c r="LY31" s="48"/>
      <c r="LZ31" s="1" t="s">
        <v>1099</v>
      </c>
      <c r="MA31" s="1" t="s">
        <v>537</v>
      </c>
      <c r="MB31" s="1"/>
      <c r="MC31" s="48"/>
      <c r="MD31" s="41" t="s">
        <v>835</v>
      </c>
      <c r="ME31" s="41"/>
      <c r="MF31" s="41"/>
      <c r="MG31" s="41"/>
      <c r="MH31" s="48"/>
      <c r="MI31" s="95" t="s">
        <v>541</v>
      </c>
      <c r="MJ31" s="95" t="s">
        <v>541</v>
      </c>
      <c r="MK31" s="95" t="s">
        <v>537</v>
      </c>
      <c r="ML31" s="95" t="s">
        <v>537</v>
      </c>
      <c r="MM31" s="95" t="s">
        <v>537</v>
      </c>
      <c r="MN31" s="95" t="s">
        <v>541</v>
      </c>
      <c r="MO31" s="95" t="s">
        <v>537</v>
      </c>
      <c r="MP31" s="95" t="s">
        <v>537</v>
      </c>
      <c r="MQ31" s="95" t="s">
        <v>537</v>
      </c>
      <c r="MR31" s="95" t="s">
        <v>537</v>
      </c>
      <c r="MS31" s="95"/>
      <c r="MT31" s="1" t="s">
        <v>952</v>
      </c>
      <c r="MU31" s="1" t="s">
        <v>1062</v>
      </c>
      <c r="MV31" s="1" t="s">
        <v>705</v>
      </c>
      <c r="MW31" s="1" t="s">
        <v>985</v>
      </c>
      <c r="MX31" s="1" t="s">
        <v>867</v>
      </c>
      <c r="MY31" s="1" t="s">
        <v>1063</v>
      </c>
      <c r="MZ31" s="1"/>
      <c r="NA31" s="1"/>
      <c r="NB31" s="1"/>
      <c r="NC31" s="1"/>
      <c r="ND31" s="1"/>
      <c r="NE31" s="1"/>
      <c r="NF31" s="1"/>
      <c r="NG31" s="1"/>
      <c r="NH31" s="1"/>
      <c r="NI31" s="1"/>
      <c r="NJ31" s="1"/>
      <c r="NK31" s="1"/>
      <c r="NL31" s="1"/>
      <c r="NM31" s="1"/>
      <c r="NN31" s="1"/>
      <c r="NO31" s="1"/>
      <c r="NP31" s="1"/>
      <c r="NQ31" s="1"/>
    </row>
    <row r="32" spans="1:381" s="18" customFormat="1" ht="30" hidden="1" customHeight="1" x14ac:dyDescent="0.25">
      <c r="A32" s="17">
        <v>28</v>
      </c>
      <c r="B32" s="5" t="s">
        <v>1145</v>
      </c>
      <c r="C32" s="16" t="s">
        <v>41</v>
      </c>
      <c r="D32" s="5">
        <v>14</v>
      </c>
      <c r="E32" s="16" t="s">
        <v>78</v>
      </c>
      <c r="F32" s="23" t="s">
        <v>122</v>
      </c>
      <c r="G32" s="2" t="s">
        <v>791</v>
      </c>
      <c r="H32" s="2"/>
      <c r="I32" s="2"/>
      <c r="J32" s="50"/>
      <c r="K32" s="2"/>
      <c r="L32" s="41" t="s">
        <v>175</v>
      </c>
      <c r="M32" s="41">
        <v>14400</v>
      </c>
      <c r="N32" s="41" t="s">
        <v>192</v>
      </c>
      <c r="O32" s="41" t="s">
        <v>501</v>
      </c>
      <c r="P32" s="48"/>
      <c r="Q32" s="27">
        <v>73698</v>
      </c>
      <c r="R32" s="27">
        <v>987.46</v>
      </c>
      <c r="S32" s="136">
        <v>74.63</v>
      </c>
      <c r="T32" s="1">
        <v>123</v>
      </c>
      <c r="U32" s="106">
        <v>9.66</v>
      </c>
      <c r="V32" s="109">
        <v>9.64</v>
      </c>
      <c r="W32" s="14">
        <v>21810</v>
      </c>
      <c r="X32" s="13">
        <v>0</v>
      </c>
      <c r="Y32" s="1"/>
      <c r="Z32" s="1" t="s">
        <v>537</v>
      </c>
      <c r="AA32" s="1" t="s">
        <v>537</v>
      </c>
      <c r="AB32" s="111">
        <v>8.3800000000000008</v>
      </c>
      <c r="AC32" s="112">
        <v>629.71</v>
      </c>
      <c r="AD32" s="16">
        <v>10</v>
      </c>
      <c r="AE32" s="16">
        <v>1215</v>
      </c>
      <c r="AF32" s="16">
        <v>1036</v>
      </c>
      <c r="AG32" s="16">
        <v>52</v>
      </c>
      <c r="AH32" s="16">
        <v>116</v>
      </c>
      <c r="AI32" s="91">
        <v>10.333333333333334</v>
      </c>
      <c r="AJ32" s="112">
        <v>77.540000000000006</v>
      </c>
      <c r="AK32" s="139">
        <v>17.39</v>
      </c>
      <c r="AL32" s="91">
        <v>50.666666666666664</v>
      </c>
      <c r="AM32" s="91">
        <v>53.333333333333336</v>
      </c>
      <c r="AN32" s="91">
        <v>29</v>
      </c>
      <c r="AO32" s="91">
        <v>25.666666666666668</v>
      </c>
      <c r="AP32" s="41">
        <v>291</v>
      </c>
      <c r="AQ32" s="41">
        <v>25</v>
      </c>
      <c r="AR32" s="41">
        <v>1</v>
      </c>
      <c r="AS32" s="41">
        <v>22</v>
      </c>
      <c r="AT32" s="41">
        <v>235</v>
      </c>
      <c r="AU32" s="41">
        <v>141</v>
      </c>
      <c r="AV32" s="41">
        <v>55</v>
      </c>
      <c r="AW32" s="41">
        <v>144</v>
      </c>
      <c r="AX32" s="41">
        <v>22</v>
      </c>
      <c r="AY32" s="48"/>
      <c r="AZ32" s="2">
        <v>1</v>
      </c>
      <c r="BA32" s="43">
        <v>45264</v>
      </c>
      <c r="BB32" s="2">
        <v>2023</v>
      </c>
      <c r="BC32" s="43">
        <v>45264</v>
      </c>
      <c r="BD32" s="2">
        <v>2023</v>
      </c>
      <c r="BE32" s="28"/>
      <c r="BF32" s="28"/>
      <c r="BG32" s="28"/>
      <c r="BH32" s="28"/>
      <c r="BI32" s="28"/>
      <c r="BJ32" s="12" t="s">
        <v>131</v>
      </c>
      <c r="BK32" s="48"/>
      <c r="BL32" s="7" t="s">
        <v>815</v>
      </c>
      <c r="BM32" s="7" t="s">
        <v>819</v>
      </c>
      <c r="BN32" s="16">
        <v>1</v>
      </c>
      <c r="BO32" s="94">
        <v>1</v>
      </c>
      <c r="BP32" s="95" t="s">
        <v>534</v>
      </c>
      <c r="BQ32" s="95" t="s">
        <v>542</v>
      </c>
      <c r="BR32" s="95" t="s">
        <v>541</v>
      </c>
      <c r="BS32" s="95" t="s">
        <v>546</v>
      </c>
      <c r="BT32" s="95" t="s">
        <v>548</v>
      </c>
      <c r="BU32" s="94">
        <v>17</v>
      </c>
      <c r="BV32" s="95" t="s">
        <v>537</v>
      </c>
      <c r="BW32" s="95" t="s">
        <v>550</v>
      </c>
      <c r="BX32" s="94">
        <v>36</v>
      </c>
      <c r="BY32" s="28" t="s">
        <v>575</v>
      </c>
      <c r="BZ32" s="16" t="s">
        <v>579</v>
      </c>
      <c r="CA32" s="16">
        <v>1</v>
      </c>
      <c r="CB32" s="95" t="s">
        <v>583</v>
      </c>
      <c r="CC32" s="95" t="s">
        <v>596</v>
      </c>
      <c r="CD32" s="16">
        <v>29</v>
      </c>
      <c r="CE32" s="16">
        <v>16</v>
      </c>
      <c r="CF32" s="16">
        <v>5</v>
      </c>
      <c r="CG32" s="16">
        <v>3</v>
      </c>
      <c r="CH32" s="16">
        <v>0</v>
      </c>
      <c r="CI32" s="16">
        <v>2</v>
      </c>
      <c r="CJ32" s="16">
        <v>0</v>
      </c>
      <c r="CK32" s="16">
        <v>0</v>
      </c>
      <c r="CL32" s="16">
        <v>0</v>
      </c>
      <c r="CM32" s="16">
        <v>0</v>
      </c>
      <c r="CN32" s="16">
        <v>0</v>
      </c>
      <c r="CO32" s="16">
        <v>0</v>
      </c>
      <c r="CP32" s="16">
        <v>0</v>
      </c>
      <c r="CQ32" s="16">
        <v>3</v>
      </c>
      <c r="CR32" s="16">
        <v>0</v>
      </c>
      <c r="CS32" s="91">
        <v>55.172413793103445</v>
      </c>
      <c r="CT32" s="91">
        <v>17.241379310344829</v>
      </c>
      <c r="CU32" s="91">
        <v>10.344827586206897</v>
      </c>
      <c r="CV32" s="91">
        <v>0</v>
      </c>
      <c r="CW32" s="91">
        <v>6.8965517241379306</v>
      </c>
      <c r="CX32" s="91">
        <v>0</v>
      </c>
      <c r="CY32" s="91">
        <v>0</v>
      </c>
      <c r="CZ32" s="91">
        <v>0</v>
      </c>
      <c r="DA32" s="91">
        <v>0</v>
      </c>
      <c r="DB32" s="91">
        <v>0</v>
      </c>
      <c r="DC32" s="91">
        <v>0</v>
      </c>
      <c r="DD32" s="91">
        <v>0</v>
      </c>
      <c r="DE32" s="91">
        <v>10.344827586206897</v>
      </c>
      <c r="DF32" s="16">
        <v>0</v>
      </c>
      <c r="DG32" s="48"/>
      <c r="DH32" s="95" t="s">
        <v>635</v>
      </c>
      <c r="DI32" s="95" t="s">
        <v>636</v>
      </c>
      <c r="DJ32" s="16"/>
      <c r="DK32" s="16"/>
      <c r="DL32" s="16"/>
      <c r="DM32" s="16"/>
      <c r="DN32" s="16"/>
      <c r="DO32" s="16"/>
      <c r="DP32" s="16"/>
      <c r="DQ32" s="16"/>
      <c r="DR32" s="16"/>
      <c r="DS32" s="16"/>
      <c r="DT32" s="16"/>
      <c r="DU32" s="16"/>
      <c r="DV32" s="91"/>
      <c r="DW32" s="91"/>
      <c r="DX32" s="91"/>
      <c r="DY32" s="91"/>
      <c r="DZ32" s="91"/>
      <c r="EA32" s="91"/>
      <c r="EB32" s="91"/>
      <c r="EC32" s="91"/>
      <c r="ED32" s="91"/>
      <c r="EE32" s="91"/>
      <c r="EF32" s="91"/>
      <c r="EG32" s="95" t="s">
        <v>537</v>
      </c>
      <c r="EH32" s="95" t="s">
        <v>541</v>
      </c>
      <c r="EI32" s="95" t="s">
        <v>537</v>
      </c>
      <c r="EJ32" s="95" t="s">
        <v>537</v>
      </c>
      <c r="EK32" s="48"/>
      <c r="EL32" s="16">
        <v>0</v>
      </c>
      <c r="EM32" s="60"/>
      <c r="EN32" s="60"/>
      <c r="EO32" s="60"/>
      <c r="EP32" s="77"/>
      <c r="EQ32" s="77"/>
      <c r="ER32" s="60"/>
      <c r="ES32" s="74"/>
      <c r="ET32" s="60">
        <v>100000</v>
      </c>
      <c r="EU32" s="60"/>
      <c r="EV32" s="1" t="s">
        <v>537</v>
      </c>
      <c r="EW32" s="1" t="s">
        <v>537</v>
      </c>
      <c r="EX32" s="1" t="s">
        <v>537</v>
      </c>
      <c r="EY32" s="1" t="s">
        <v>537</v>
      </c>
      <c r="EZ32" s="1" t="s">
        <v>537</v>
      </c>
      <c r="FA32" s="1" t="s">
        <v>537</v>
      </c>
      <c r="FB32" s="1" t="s">
        <v>537</v>
      </c>
      <c r="FC32" s="1" t="s">
        <v>537</v>
      </c>
      <c r="FD32" s="1" t="s">
        <v>537</v>
      </c>
      <c r="FE32" s="1" t="s">
        <v>537</v>
      </c>
      <c r="FF32" s="1" t="s">
        <v>537</v>
      </c>
      <c r="FG32" s="1" t="s">
        <v>537</v>
      </c>
      <c r="FH32" s="48"/>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9">
        <f>[1]Feuil1!J32</f>
        <v>0</v>
      </c>
      <c r="IP32" s="9">
        <f>[1]Feuil1!K32</f>
        <v>0</v>
      </c>
      <c r="IQ32" s="9">
        <f>[1]Feuil1!L32</f>
        <v>0</v>
      </c>
      <c r="IR32" s="9"/>
      <c r="IS32" s="9"/>
      <c r="IT32" s="9"/>
      <c r="IU32" s="9"/>
      <c r="IV32" s="9"/>
      <c r="IW32" s="9"/>
      <c r="IX32" s="9"/>
      <c r="IY32" s="9"/>
      <c r="IZ32" s="9"/>
      <c r="JA32" s="9"/>
      <c r="JB32" s="9"/>
      <c r="JC32" s="9"/>
      <c r="JD32" s="9"/>
      <c r="JE32" s="9"/>
      <c r="JF32" s="9"/>
      <c r="JG32" s="9"/>
      <c r="JH32" s="9"/>
      <c r="JI32" s="9"/>
      <c r="JJ32" s="9"/>
      <c r="JK32" s="9"/>
      <c r="JL32" s="9"/>
      <c r="JM32" s="9"/>
      <c r="JN32" s="9"/>
      <c r="JO32" s="9"/>
      <c r="JP32" s="63"/>
      <c r="JQ32" s="63"/>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48"/>
      <c r="KR32" s="9">
        <v>115</v>
      </c>
      <c r="KS32" s="9">
        <v>25</v>
      </c>
      <c r="KT32" s="16"/>
      <c r="KU32" s="16"/>
      <c r="KV32" s="16"/>
      <c r="KW32" s="16"/>
      <c r="KX32" s="48"/>
      <c r="KY32" s="1" t="s">
        <v>541</v>
      </c>
      <c r="KZ32" s="1"/>
      <c r="LA32" s="1" t="s">
        <v>541</v>
      </c>
      <c r="LB32" s="1"/>
      <c r="LC32" s="1" t="s">
        <v>537</v>
      </c>
      <c r="LD32" s="1"/>
      <c r="LE32" s="1" t="s">
        <v>537</v>
      </c>
      <c r="LF32" s="1"/>
      <c r="LG32" s="1" t="s">
        <v>541</v>
      </c>
      <c r="LH32" s="1"/>
      <c r="LI32" s="1" t="s">
        <v>537</v>
      </c>
      <c r="LJ32" s="1"/>
      <c r="LK32" s="1" t="s">
        <v>537</v>
      </c>
      <c r="LL32" s="1"/>
      <c r="LM32" s="1" t="s">
        <v>537</v>
      </c>
      <c r="LN32" s="1"/>
      <c r="LO32" s="1" t="s">
        <v>537</v>
      </c>
      <c r="LP32" s="1"/>
      <c r="LQ32" s="1" t="s">
        <v>537</v>
      </c>
      <c r="LR32" s="1"/>
      <c r="LS32" s="1" t="s">
        <v>537</v>
      </c>
      <c r="LT32" s="1"/>
      <c r="LU32" s="1" t="s">
        <v>537</v>
      </c>
      <c r="LV32" s="1"/>
      <c r="LW32" s="1" t="s">
        <v>537</v>
      </c>
      <c r="LX32" s="1"/>
      <c r="LY32" s="48"/>
      <c r="LZ32" s="1"/>
      <c r="MA32" s="1" t="s">
        <v>537</v>
      </c>
      <c r="MB32" s="1"/>
      <c r="MC32" s="48"/>
      <c r="MD32" s="41"/>
      <c r="ME32" s="41"/>
      <c r="MF32" s="41"/>
      <c r="MG32" s="41"/>
      <c r="MH32" s="48"/>
      <c r="MI32" s="95" t="s">
        <v>537</v>
      </c>
      <c r="MJ32" s="95" t="s">
        <v>537</v>
      </c>
      <c r="MK32" s="95" t="s">
        <v>537</v>
      </c>
      <c r="ML32" s="95" t="s">
        <v>537</v>
      </c>
      <c r="MM32" s="95" t="s">
        <v>537</v>
      </c>
      <c r="MN32" s="95" t="s">
        <v>537</v>
      </c>
      <c r="MO32" s="95" t="s">
        <v>537</v>
      </c>
      <c r="MP32" s="95" t="s">
        <v>537</v>
      </c>
      <c r="MQ32" s="95" t="s">
        <v>537</v>
      </c>
      <c r="MR32" s="95" t="s">
        <v>537</v>
      </c>
      <c r="MS32" s="95"/>
      <c r="MT32" s="1" t="s">
        <v>952</v>
      </c>
      <c r="MU32" s="1" t="s">
        <v>1064</v>
      </c>
      <c r="MV32" s="1" t="s">
        <v>867</v>
      </c>
      <c r="MW32" s="1" t="s">
        <v>1065</v>
      </c>
      <c r="MX32" s="1"/>
      <c r="MY32" s="1"/>
      <c r="MZ32" s="1"/>
      <c r="NA32" s="1"/>
      <c r="NB32" s="1"/>
      <c r="NC32" s="1"/>
      <c r="ND32" s="1"/>
      <c r="NE32" s="1"/>
      <c r="NF32" s="1"/>
      <c r="NG32" s="1"/>
      <c r="NH32" s="1"/>
      <c r="NI32" s="1"/>
      <c r="NJ32" s="1"/>
      <c r="NK32" s="1"/>
      <c r="NL32" s="1"/>
      <c r="NM32" s="1"/>
      <c r="NN32" s="1"/>
      <c r="NO32" s="1"/>
      <c r="NP32" s="1"/>
      <c r="NQ32" s="1"/>
    </row>
    <row r="33" spans="1:381" s="18" customFormat="1" ht="45" hidden="1" customHeight="1" x14ac:dyDescent="0.25">
      <c r="A33" s="86">
        <v>29</v>
      </c>
      <c r="B33" s="29" t="s">
        <v>1146</v>
      </c>
      <c r="C33" s="30" t="s">
        <v>41</v>
      </c>
      <c r="D33" s="29">
        <v>14</v>
      </c>
      <c r="E33" s="30" t="s">
        <v>78</v>
      </c>
      <c r="F33" s="31" t="s">
        <v>157</v>
      </c>
      <c r="G33" s="31" t="s">
        <v>83</v>
      </c>
      <c r="H33" s="2"/>
      <c r="I33" s="2"/>
      <c r="J33" s="2"/>
      <c r="K33" s="31"/>
      <c r="L33" s="41" t="s">
        <v>215</v>
      </c>
      <c r="M33" s="41">
        <v>14260</v>
      </c>
      <c r="N33" s="41" t="s">
        <v>216</v>
      </c>
      <c r="O33" s="41" t="s">
        <v>502</v>
      </c>
      <c r="P33" s="49"/>
      <c r="Q33" s="32">
        <v>24748</v>
      </c>
      <c r="R33" s="32">
        <v>422.89</v>
      </c>
      <c r="S33" s="137">
        <v>58.52</v>
      </c>
      <c r="T33" s="38">
        <v>27</v>
      </c>
      <c r="U33" s="39">
        <v>10.6</v>
      </c>
      <c r="V33" s="110">
        <v>8.5</v>
      </c>
      <c r="W33" s="32">
        <v>21320</v>
      </c>
      <c r="X33" s="13">
        <v>0</v>
      </c>
      <c r="Y33" s="1"/>
      <c r="Z33" s="1" t="s">
        <v>537</v>
      </c>
      <c r="AA33" s="1" t="s">
        <v>537</v>
      </c>
      <c r="AB33" s="111">
        <v>10.49</v>
      </c>
      <c r="AC33" s="112">
        <v>348.56</v>
      </c>
      <c r="AD33" s="30"/>
      <c r="AE33" s="16">
        <v>554</v>
      </c>
      <c r="AF33" s="16">
        <v>428</v>
      </c>
      <c r="AG33" s="16">
        <v>18</v>
      </c>
      <c r="AH33" s="16">
        <v>40</v>
      </c>
      <c r="AI33" s="30">
        <v>9</v>
      </c>
      <c r="AJ33" s="112">
        <v>70.34</v>
      </c>
      <c r="AK33" s="139">
        <v>11.35</v>
      </c>
      <c r="AL33" s="91">
        <v>50</v>
      </c>
      <c r="AM33" s="142">
        <v>53</v>
      </c>
      <c r="AN33" s="142">
        <v>28</v>
      </c>
      <c r="AO33" s="30">
        <v>25</v>
      </c>
      <c r="AP33" s="41">
        <v>133</v>
      </c>
      <c r="AQ33" s="41">
        <v>12</v>
      </c>
      <c r="AR33" s="41">
        <v>0</v>
      </c>
      <c r="AS33" s="41">
        <v>4</v>
      </c>
      <c r="AT33" s="41">
        <v>63</v>
      </c>
      <c r="AU33" s="41">
        <v>85</v>
      </c>
      <c r="AV33" s="41">
        <v>21</v>
      </c>
      <c r="AW33" s="41">
        <v>37</v>
      </c>
      <c r="AX33" s="41">
        <v>13</v>
      </c>
      <c r="AY33" s="49"/>
      <c r="AZ33" s="2">
        <v>1</v>
      </c>
      <c r="BA33" s="43">
        <v>45327</v>
      </c>
      <c r="BB33" s="2">
        <v>2024</v>
      </c>
      <c r="BC33" s="43">
        <v>45327</v>
      </c>
      <c r="BD33" s="2">
        <v>2024</v>
      </c>
      <c r="BE33" s="28"/>
      <c r="BF33" s="28"/>
      <c r="BG33" s="28"/>
      <c r="BH33" s="28"/>
      <c r="BI33" s="28"/>
      <c r="BJ33" s="12" t="s">
        <v>131</v>
      </c>
      <c r="BK33" s="48"/>
      <c r="BL33" s="7"/>
      <c r="BM33" s="7"/>
      <c r="BN33" s="16"/>
      <c r="BO33" s="96"/>
      <c r="BP33" s="95"/>
      <c r="BQ33" s="95"/>
      <c r="BR33" s="95"/>
      <c r="BS33" s="95"/>
      <c r="BT33" s="95"/>
      <c r="BU33" s="95"/>
      <c r="BV33" s="95"/>
      <c r="BW33" s="95"/>
      <c r="BX33" s="95"/>
      <c r="BY33" s="95"/>
      <c r="BZ33" s="95"/>
      <c r="CA33" s="95"/>
      <c r="CB33" s="95"/>
      <c r="CC33" s="95"/>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48"/>
      <c r="DH33" s="95"/>
      <c r="DI33" s="95"/>
      <c r="DJ33" s="16"/>
      <c r="DK33" s="16"/>
      <c r="DL33" s="16"/>
      <c r="DM33" s="16"/>
      <c r="DN33" s="16"/>
      <c r="DO33" s="16"/>
      <c r="DP33" s="16"/>
      <c r="DQ33" s="16"/>
      <c r="DR33" s="16"/>
      <c r="DS33" s="16"/>
      <c r="DT33" s="16"/>
      <c r="DU33" s="16"/>
      <c r="DV33" s="91"/>
      <c r="DW33" s="91"/>
      <c r="DX33" s="91"/>
      <c r="DY33" s="91"/>
      <c r="DZ33" s="91"/>
      <c r="EA33" s="91"/>
      <c r="EB33" s="91"/>
      <c r="EC33" s="91"/>
      <c r="ED33" s="91"/>
      <c r="EE33" s="91"/>
      <c r="EF33" s="91"/>
      <c r="EG33" s="95"/>
      <c r="EH33" s="95"/>
      <c r="EI33" s="95"/>
      <c r="EJ33" s="95"/>
      <c r="EK33" s="48"/>
      <c r="EL33" s="16">
        <v>0</v>
      </c>
      <c r="EM33" s="60"/>
      <c r="EN33" s="60"/>
      <c r="EO33" s="60"/>
      <c r="EP33" s="77"/>
      <c r="EQ33" s="77"/>
      <c r="ER33" s="60"/>
      <c r="ES33" s="74"/>
      <c r="ET33" s="60">
        <v>89333</v>
      </c>
      <c r="EU33" s="60"/>
      <c r="EV33" s="1" t="s">
        <v>537</v>
      </c>
      <c r="EW33" s="1" t="s">
        <v>537</v>
      </c>
      <c r="EX33" s="1" t="s">
        <v>537</v>
      </c>
      <c r="EY33" s="1" t="s">
        <v>537</v>
      </c>
      <c r="EZ33" s="1" t="s">
        <v>537</v>
      </c>
      <c r="FA33" s="1" t="s">
        <v>537</v>
      </c>
      <c r="FB33" s="1" t="s">
        <v>537</v>
      </c>
      <c r="FC33" s="1" t="s">
        <v>537</v>
      </c>
      <c r="FD33" s="1" t="s">
        <v>537</v>
      </c>
      <c r="FE33" s="1" t="s">
        <v>537</v>
      </c>
      <c r="FF33" s="1" t="s">
        <v>537</v>
      </c>
      <c r="FG33" s="1" t="s">
        <v>537</v>
      </c>
      <c r="FH33" s="48"/>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63"/>
      <c r="JQ33" s="63"/>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48"/>
      <c r="KR33" s="9">
        <v>29</v>
      </c>
      <c r="KS33" s="9">
        <v>2</v>
      </c>
      <c r="KT33" s="16"/>
      <c r="KU33" s="16"/>
      <c r="KV33" s="16"/>
      <c r="KW33" s="16">
        <v>2</v>
      </c>
      <c r="KX33" s="48"/>
      <c r="KY33" s="1"/>
      <c r="KZ33" s="1"/>
      <c r="LA33" s="1" t="s">
        <v>537</v>
      </c>
      <c r="LB33" s="1"/>
      <c r="LC33" s="1" t="s">
        <v>537</v>
      </c>
      <c r="LD33" s="1"/>
      <c r="LE33" s="1" t="s">
        <v>537</v>
      </c>
      <c r="LF33" s="1"/>
      <c r="LG33" s="1" t="s">
        <v>537</v>
      </c>
      <c r="LH33" s="1"/>
      <c r="LI33" s="1" t="s">
        <v>537</v>
      </c>
      <c r="LJ33" s="1"/>
      <c r="LK33" s="1" t="s">
        <v>537</v>
      </c>
      <c r="LL33" s="1"/>
      <c r="LM33" s="1" t="s">
        <v>537</v>
      </c>
      <c r="LN33" s="1"/>
      <c r="LO33" s="1" t="s">
        <v>537</v>
      </c>
      <c r="LP33" s="1"/>
      <c r="LQ33" s="1" t="s">
        <v>537</v>
      </c>
      <c r="LR33" s="1"/>
      <c r="LS33" s="1" t="s">
        <v>537</v>
      </c>
      <c r="LT33" s="1"/>
      <c r="LU33" s="1" t="s">
        <v>537</v>
      </c>
      <c r="LV33" s="1"/>
      <c r="LW33" s="1" t="s">
        <v>537</v>
      </c>
      <c r="LX33" s="1"/>
      <c r="LY33" s="48"/>
      <c r="LZ33" s="1"/>
      <c r="MA33" s="1" t="s">
        <v>537</v>
      </c>
      <c r="MB33" s="1"/>
      <c r="MC33" s="48"/>
      <c r="MD33" s="41"/>
      <c r="ME33" s="41"/>
      <c r="MF33" s="41"/>
      <c r="MG33" s="41"/>
      <c r="MH33" s="48"/>
      <c r="MI33" s="95"/>
      <c r="MJ33" s="95"/>
      <c r="MK33" s="95"/>
      <c r="ML33" s="95"/>
      <c r="MM33" s="95"/>
      <c r="MN33" s="95"/>
      <c r="MO33" s="95"/>
      <c r="MP33" s="95"/>
      <c r="MQ33" s="95"/>
      <c r="MR33" s="95"/>
      <c r="MS33" s="95"/>
      <c r="MT33" s="1"/>
      <c r="MU33" s="1"/>
      <c r="MV33" s="1"/>
      <c r="MW33" s="1"/>
      <c r="MX33" s="1"/>
      <c r="MY33" s="1"/>
      <c r="MZ33" s="1"/>
      <c r="NA33" s="1"/>
      <c r="NB33" s="1"/>
      <c r="NC33" s="1"/>
      <c r="ND33" s="1"/>
      <c r="NE33" s="1"/>
      <c r="NF33" s="1"/>
      <c r="NG33" s="1"/>
      <c r="NH33" s="1"/>
      <c r="NI33" s="1"/>
      <c r="NJ33" s="1"/>
      <c r="NK33" s="1"/>
      <c r="NL33" s="1"/>
      <c r="NM33" s="1"/>
      <c r="NN33" s="1"/>
      <c r="NO33" s="1"/>
      <c r="NP33" s="1"/>
      <c r="NQ33" s="1"/>
    </row>
    <row r="34" spans="1:381" s="18" customFormat="1" ht="45.75" hidden="1" customHeight="1" thickBot="1" x14ac:dyDescent="0.3">
      <c r="A34" s="17">
        <v>30</v>
      </c>
      <c r="B34" s="5" t="s">
        <v>1147</v>
      </c>
      <c r="C34" s="16" t="s">
        <v>77</v>
      </c>
      <c r="D34" s="5" t="s">
        <v>93</v>
      </c>
      <c r="E34" s="16" t="s">
        <v>94</v>
      </c>
      <c r="F34" s="2" t="s">
        <v>5</v>
      </c>
      <c r="G34" s="2" t="s">
        <v>81</v>
      </c>
      <c r="H34" s="2"/>
      <c r="I34" s="2"/>
      <c r="J34" s="2"/>
      <c r="K34" s="2"/>
      <c r="L34" s="42" t="s">
        <v>176</v>
      </c>
      <c r="M34" s="42">
        <v>61000</v>
      </c>
      <c r="N34" s="57" t="s">
        <v>193</v>
      </c>
      <c r="O34" s="42" t="s">
        <v>503</v>
      </c>
      <c r="P34" s="48"/>
      <c r="Q34" s="14">
        <v>55711</v>
      </c>
      <c r="R34" s="14">
        <v>452.4</v>
      </c>
      <c r="S34" s="138">
        <v>123.15</v>
      </c>
      <c r="T34" s="9">
        <v>30</v>
      </c>
      <c r="U34" s="28">
        <v>16.600000000000001</v>
      </c>
      <c r="V34" s="109">
        <v>12.22</v>
      </c>
      <c r="W34" s="14">
        <v>21220</v>
      </c>
      <c r="X34" s="13">
        <v>2</v>
      </c>
      <c r="Y34" s="1" t="s">
        <v>153</v>
      </c>
      <c r="Z34" s="1" t="s">
        <v>541</v>
      </c>
      <c r="AA34" s="1" t="s">
        <v>541</v>
      </c>
      <c r="AB34" s="108">
        <v>5.87</v>
      </c>
      <c r="AC34" s="113">
        <v>240.39</v>
      </c>
      <c r="AD34" s="16"/>
      <c r="AE34" s="16">
        <v>431</v>
      </c>
      <c r="AF34" s="16">
        <v>319</v>
      </c>
      <c r="AG34" s="16">
        <v>12</v>
      </c>
      <c r="AH34" s="16">
        <v>28</v>
      </c>
      <c r="AI34" s="16">
        <v>9</v>
      </c>
      <c r="AJ34" s="113">
        <v>52.47</v>
      </c>
      <c r="AK34" s="140">
        <v>8.1</v>
      </c>
      <c r="AL34" s="91">
        <v>52</v>
      </c>
      <c r="AM34" s="91">
        <v>54</v>
      </c>
      <c r="AN34" s="91">
        <v>30</v>
      </c>
      <c r="AO34" s="16">
        <v>27</v>
      </c>
      <c r="AP34" s="42">
        <v>92</v>
      </c>
      <c r="AQ34" s="42">
        <v>7</v>
      </c>
      <c r="AR34" s="42">
        <v>0</v>
      </c>
      <c r="AS34" s="42">
        <v>9</v>
      </c>
      <c r="AT34" s="42">
        <v>29</v>
      </c>
      <c r="AU34" s="42">
        <v>60</v>
      </c>
      <c r="AV34" s="42">
        <v>16</v>
      </c>
      <c r="AW34" s="42">
        <v>50</v>
      </c>
      <c r="AX34" s="42">
        <v>3</v>
      </c>
      <c r="AY34" s="48"/>
      <c r="AZ34" s="2">
        <v>2</v>
      </c>
      <c r="BA34" s="43">
        <v>44743</v>
      </c>
      <c r="BB34" s="2">
        <v>2022</v>
      </c>
      <c r="BC34" s="43">
        <v>45386</v>
      </c>
      <c r="BD34" s="2">
        <v>2024</v>
      </c>
      <c r="BE34" s="67">
        <v>45604</v>
      </c>
      <c r="BF34" s="28">
        <v>2024</v>
      </c>
      <c r="BG34" s="28"/>
      <c r="BH34" s="28"/>
      <c r="BI34" s="28"/>
      <c r="BJ34" s="2" t="s">
        <v>127</v>
      </c>
      <c r="BK34" s="48"/>
      <c r="BL34" s="7" t="s">
        <v>816</v>
      </c>
      <c r="BM34" s="7" t="s">
        <v>820</v>
      </c>
      <c r="BN34" s="16">
        <v>1</v>
      </c>
      <c r="BO34" s="94">
        <v>1</v>
      </c>
      <c r="BP34" s="95" t="s">
        <v>535</v>
      </c>
      <c r="BQ34" s="95" t="s">
        <v>538</v>
      </c>
      <c r="BR34" s="95" t="s">
        <v>537</v>
      </c>
      <c r="BS34" s="95" t="s">
        <v>545</v>
      </c>
      <c r="BT34" s="95" t="s">
        <v>548</v>
      </c>
      <c r="BU34" s="94">
        <v>48</v>
      </c>
      <c r="BV34" s="95" t="s">
        <v>537</v>
      </c>
      <c r="BW34" s="95" t="s">
        <v>551</v>
      </c>
      <c r="BX34" s="94">
        <v>12</v>
      </c>
      <c r="BY34" s="28" t="s">
        <v>576</v>
      </c>
      <c r="BZ34" s="16" t="s">
        <v>581</v>
      </c>
      <c r="CA34" s="16">
        <v>1</v>
      </c>
      <c r="CB34" s="95" t="s">
        <v>587</v>
      </c>
      <c r="CC34" s="95" t="s">
        <v>95</v>
      </c>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48"/>
      <c r="DH34" s="12" t="s">
        <v>637</v>
      </c>
      <c r="DI34" s="12"/>
      <c r="DJ34" s="16">
        <v>22</v>
      </c>
      <c r="DK34" s="16">
        <v>4</v>
      </c>
      <c r="DL34" s="16">
        <v>34</v>
      </c>
      <c r="DM34" s="16">
        <v>3</v>
      </c>
      <c r="DN34" s="16">
        <v>6</v>
      </c>
      <c r="DO34" s="16">
        <v>11</v>
      </c>
      <c r="DP34" s="16">
        <v>23</v>
      </c>
      <c r="DQ34" s="16">
        <v>8</v>
      </c>
      <c r="DR34" s="16">
        <v>20</v>
      </c>
      <c r="DS34" s="16">
        <v>12</v>
      </c>
      <c r="DT34" s="16">
        <v>15</v>
      </c>
      <c r="DU34" s="16">
        <v>158</v>
      </c>
      <c r="DV34" s="91">
        <v>13.924050632911392</v>
      </c>
      <c r="DW34" s="91">
        <v>2.5316455696202533</v>
      </c>
      <c r="DX34" s="91">
        <v>21.518987341772153</v>
      </c>
      <c r="DY34" s="91">
        <v>1.8987341772151898</v>
      </c>
      <c r="DZ34" s="91">
        <v>3.7974683544303796</v>
      </c>
      <c r="EA34" s="91">
        <v>6.962025316455696</v>
      </c>
      <c r="EB34" s="91">
        <v>14.556962025316455</v>
      </c>
      <c r="EC34" s="91">
        <v>5.0632911392405067</v>
      </c>
      <c r="ED34" s="91">
        <v>12.658227848101266</v>
      </c>
      <c r="EE34" s="91">
        <v>7.5949367088607591</v>
      </c>
      <c r="EF34" s="91">
        <v>9.4936708860759502</v>
      </c>
      <c r="EG34" s="12" t="s">
        <v>541</v>
      </c>
      <c r="EH34" s="12" t="s">
        <v>541</v>
      </c>
      <c r="EI34" s="12" t="s">
        <v>541</v>
      </c>
      <c r="EJ34" s="12" t="s">
        <v>541</v>
      </c>
      <c r="EK34" s="48"/>
      <c r="EL34" s="16">
        <v>250000</v>
      </c>
      <c r="EM34" s="60"/>
      <c r="EN34" s="60">
        <v>100000</v>
      </c>
      <c r="EO34" s="75">
        <v>55000</v>
      </c>
      <c r="EP34" s="77">
        <v>2024</v>
      </c>
      <c r="EQ34" s="77">
        <v>1</v>
      </c>
      <c r="ER34" s="60"/>
      <c r="ES34" s="74"/>
      <c r="ET34" s="74"/>
      <c r="EU34" s="60">
        <v>95000</v>
      </c>
      <c r="EV34" s="1" t="s">
        <v>537</v>
      </c>
      <c r="EW34" s="1" t="s">
        <v>541</v>
      </c>
      <c r="EX34" s="1" t="s">
        <v>537</v>
      </c>
      <c r="EY34" s="1" t="s">
        <v>537</v>
      </c>
      <c r="EZ34" s="1" t="s">
        <v>541</v>
      </c>
      <c r="FA34" s="1" t="s">
        <v>537</v>
      </c>
      <c r="FB34" s="1" t="s">
        <v>537</v>
      </c>
      <c r="FC34" s="1" t="s">
        <v>537</v>
      </c>
      <c r="FD34" s="1" t="s">
        <v>537</v>
      </c>
      <c r="FE34" s="1" t="s">
        <v>537</v>
      </c>
      <c r="FF34" s="1" t="s">
        <v>537</v>
      </c>
      <c r="FG34" s="1" t="s">
        <v>537</v>
      </c>
      <c r="FH34" s="48"/>
      <c r="FI34" s="16">
        <v>3</v>
      </c>
      <c r="FJ34" s="16">
        <v>9</v>
      </c>
      <c r="FK34" s="16">
        <f>100*FI34/FJ34</f>
        <v>33.333333333333336</v>
      </c>
      <c r="FL34" s="16">
        <v>20</v>
      </c>
      <c r="FM34" s="16">
        <v>1</v>
      </c>
      <c r="FN34" s="16">
        <v>3</v>
      </c>
      <c r="FO34" s="16">
        <v>20</v>
      </c>
      <c r="FP34" s="16">
        <v>0</v>
      </c>
      <c r="FQ34" s="16"/>
      <c r="FR34" s="16"/>
      <c r="FS34" s="16"/>
      <c r="FT34" s="16"/>
      <c r="FU34" s="16"/>
      <c r="FV34" s="16"/>
      <c r="FW34" s="16"/>
      <c r="FX34" s="16"/>
      <c r="FY34" s="16"/>
      <c r="FZ34" s="16"/>
      <c r="GA34" s="16"/>
      <c r="GB34" s="16"/>
      <c r="GC34" s="16"/>
      <c r="GD34" s="16"/>
      <c r="GE34" s="16">
        <v>9</v>
      </c>
      <c r="GF34" s="16">
        <v>200</v>
      </c>
      <c r="GG34" s="16">
        <v>0</v>
      </c>
      <c r="GH34" s="16">
        <v>0</v>
      </c>
      <c r="GI34" s="16">
        <v>5</v>
      </c>
      <c r="GJ34" s="16">
        <v>0</v>
      </c>
      <c r="GK34" s="16"/>
      <c r="GL34" s="16"/>
      <c r="GM34" s="16"/>
      <c r="GN34" s="16">
        <v>700</v>
      </c>
      <c r="GO34" s="16">
        <v>1500</v>
      </c>
      <c r="GP34" s="16">
        <v>0</v>
      </c>
      <c r="GQ34" s="16"/>
      <c r="GR34" s="16"/>
      <c r="GS34" s="16"/>
      <c r="GT34" s="16">
        <v>367</v>
      </c>
      <c r="GU34" s="16">
        <v>500</v>
      </c>
      <c r="GV34" s="16">
        <v>0</v>
      </c>
      <c r="GW34" s="16"/>
      <c r="GX34" s="16"/>
      <c r="GY34" s="16"/>
      <c r="GZ34" s="16"/>
      <c r="HA34" s="16"/>
      <c r="HB34" s="16">
        <v>6</v>
      </c>
      <c r="HC34" s="16">
        <v>15</v>
      </c>
      <c r="HD34" s="16">
        <v>0</v>
      </c>
      <c r="HE34" s="16"/>
      <c r="HF34" s="16"/>
      <c r="HG34" s="16"/>
      <c r="HH34" s="16">
        <v>73.5</v>
      </c>
      <c r="HI34" s="16">
        <v>73</v>
      </c>
      <c r="HJ34" s="16">
        <v>1</v>
      </c>
      <c r="HK34" s="16">
        <v>8</v>
      </c>
      <c r="HL34" s="16">
        <v>50</v>
      </c>
      <c r="HM34" s="16">
        <v>0</v>
      </c>
      <c r="HN34" s="16"/>
      <c r="HO34" s="16"/>
      <c r="HP34" s="16"/>
      <c r="HQ34" s="16"/>
      <c r="HR34" s="16"/>
      <c r="HS34" s="16"/>
      <c r="HT34" s="16"/>
      <c r="HU34" s="16"/>
      <c r="HV34" s="16"/>
      <c r="HW34" s="16">
        <v>7.8</v>
      </c>
      <c r="HX34" s="16">
        <v>10</v>
      </c>
      <c r="HY34" s="16">
        <v>0</v>
      </c>
      <c r="HZ34" s="16"/>
      <c r="IA34" s="16"/>
      <c r="IB34" s="16"/>
      <c r="IC34" s="16"/>
      <c r="ID34" s="16"/>
      <c r="IE34" s="16"/>
      <c r="IF34" s="16"/>
      <c r="IG34" s="16"/>
      <c r="IH34" s="16"/>
      <c r="II34" s="16"/>
      <c r="IJ34" s="16"/>
      <c r="IK34" s="16"/>
      <c r="IL34" s="16">
        <v>2</v>
      </c>
      <c r="IM34" s="16">
        <v>5</v>
      </c>
      <c r="IN34" s="16">
        <v>0</v>
      </c>
      <c r="IO34" s="9">
        <f>[1]Feuil1!J34</f>
        <v>37</v>
      </c>
      <c r="IP34" s="9">
        <f>[1]Feuil1!K34</f>
        <v>36</v>
      </c>
      <c r="IQ34" s="9">
        <f>[1]Feuil1!L34</f>
        <v>97</v>
      </c>
      <c r="IR34" s="9">
        <v>100</v>
      </c>
      <c r="IS34" s="9">
        <v>15</v>
      </c>
      <c r="IT34" s="9">
        <v>10</v>
      </c>
      <c r="IU34" s="9">
        <v>0</v>
      </c>
      <c r="IV34" s="9">
        <v>0</v>
      </c>
      <c r="IW34" s="9"/>
      <c r="IX34" s="9"/>
      <c r="IY34" s="9"/>
      <c r="IZ34" s="9"/>
      <c r="JA34" s="9"/>
      <c r="JB34" s="9"/>
      <c r="JC34" s="9"/>
      <c r="JD34" s="9"/>
      <c r="JE34" s="9"/>
      <c r="JF34" s="9"/>
      <c r="JG34" s="9"/>
      <c r="JH34" s="9">
        <v>0</v>
      </c>
      <c r="JI34" s="9">
        <v>10</v>
      </c>
      <c r="JJ34" s="9">
        <v>0</v>
      </c>
      <c r="JK34" s="9"/>
      <c r="JL34" s="9"/>
      <c r="JM34" s="9"/>
      <c r="JN34" s="9"/>
      <c r="JO34" s="9"/>
      <c r="JP34" s="63"/>
      <c r="JQ34" s="63"/>
      <c r="JR34" s="9"/>
      <c r="JS34" s="9">
        <v>1</v>
      </c>
      <c r="JT34" s="9">
        <v>5</v>
      </c>
      <c r="JU34" s="9">
        <v>0</v>
      </c>
      <c r="JV34" s="9">
        <v>303</v>
      </c>
      <c r="JW34" s="9">
        <v>400</v>
      </c>
      <c r="JX34" s="9">
        <v>0</v>
      </c>
      <c r="JY34" s="9"/>
      <c r="JZ34" s="9"/>
      <c r="KA34" s="9"/>
      <c r="KB34" s="9"/>
      <c r="KC34" s="9"/>
      <c r="KD34" s="9"/>
      <c r="KE34" s="9">
        <v>12</v>
      </c>
      <c r="KF34" s="9">
        <v>35</v>
      </c>
      <c r="KG34" s="9">
        <v>0</v>
      </c>
      <c r="KH34" s="9"/>
      <c r="KI34" s="9"/>
      <c r="KJ34" s="9"/>
      <c r="KK34" s="9"/>
      <c r="KL34" s="9"/>
      <c r="KM34" s="9"/>
      <c r="KN34" s="9">
        <v>1</v>
      </c>
      <c r="KO34" s="9">
        <v>5</v>
      </c>
      <c r="KP34" s="9">
        <v>0</v>
      </c>
      <c r="KQ34" s="48"/>
      <c r="KR34" s="9">
        <v>101</v>
      </c>
      <c r="KS34" s="9">
        <v>14</v>
      </c>
      <c r="KT34" s="16">
        <v>1</v>
      </c>
      <c r="KU34" s="16">
        <v>2</v>
      </c>
      <c r="KV34" s="16">
        <v>2</v>
      </c>
      <c r="KW34" s="16"/>
      <c r="KX34" s="48"/>
      <c r="KY34" s="1" t="s">
        <v>541</v>
      </c>
      <c r="KZ34" s="9" t="s">
        <v>921</v>
      </c>
      <c r="LA34" s="1" t="s">
        <v>541</v>
      </c>
      <c r="LB34" s="9" t="s">
        <v>922</v>
      </c>
      <c r="LC34" s="1" t="s">
        <v>537</v>
      </c>
      <c r="LD34" s="1"/>
      <c r="LE34" s="1" t="s">
        <v>541</v>
      </c>
      <c r="LF34" s="9" t="s">
        <v>923</v>
      </c>
      <c r="LG34" s="9" t="s">
        <v>541</v>
      </c>
      <c r="LH34" s="9" t="s">
        <v>924</v>
      </c>
      <c r="LI34" s="1" t="s">
        <v>541</v>
      </c>
      <c r="LJ34" s="1"/>
      <c r="LK34" s="1" t="s">
        <v>541</v>
      </c>
      <c r="LL34" s="9" t="s">
        <v>925</v>
      </c>
      <c r="LM34" s="1" t="s">
        <v>537</v>
      </c>
      <c r="LN34" s="1"/>
      <c r="LO34" s="1" t="s">
        <v>537</v>
      </c>
      <c r="LP34" s="1"/>
      <c r="LQ34" s="1" t="s">
        <v>537</v>
      </c>
      <c r="LR34" s="1"/>
      <c r="LS34" s="1" t="s">
        <v>537</v>
      </c>
      <c r="LT34" s="1"/>
      <c r="LU34" s="1" t="s">
        <v>537</v>
      </c>
      <c r="LV34" s="1"/>
      <c r="LW34" s="1" t="s">
        <v>541</v>
      </c>
      <c r="LX34" s="1"/>
      <c r="LY34" s="48"/>
      <c r="LZ34" s="1"/>
      <c r="MA34" s="1" t="s">
        <v>537</v>
      </c>
      <c r="MB34" s="1"/>
      <c r="MC34" s="48"/>
      <c r="MD34" s="42" t="s">
        <v>831</v>
      </c>
      <c r="ME34" s="42"/>
      <c r="MF34" s="42"/>
      <c r="MG34" s="42" t="s">
        <v>842</v>
      </c>
      <c r="MH34" s="48"/>
      <c r="MI34" s="12" t="s">
        <v>541</v>
      </c>
      <c r="MJ34" s="12" t="s">
        <v>541</v>
      </c>
      <c r="MK34" s="12" t="s">
        <v>541</v>
      </c>
      <c r="ML34" s="12" t="s">
        <v>537</v>
      </c>
      <c r="MM34" s="12" t="s">
        <v>537</v>
      </c>
      <c r="MN34" s="12" t="s">
        <v>541</v>
      </c>
      <c r="MO34" s="12" t="s">
        <v>537</v>
      </c>
      <c r="MP34" s="12" t="s">
        <v>537</v>
      </c>
      <c r="MQ34" s="12" t="s">
        <v>537</v>
      </c>
      <c r="MR34" s="12" t="s">
        <v>541</v>
      </c>
      <c r="MS34" s="12" t="s">
        <v>654</v>
      </c>
      <c r="MT34" s="9" t="s">
        <v>1066</v>
      </c>
      <c r="MU34" s="9" t="s">
        <v>1067</v>
      </c>
      <c r="MV34" s="9" t="s">
        <v>700</v>
      </c>
      <c r="MW34" s="9" t="s">
        <v>1068</v>
      </c>
      <c r="MX34" s="9" t="s">
        <v>701</v>
      </c>
      <c r="MY34" s="9" t="s">
        <v>1069</v>
      </c>
      <c r="MZ34" s="9" t="s">
        <v>704</v>
      </c>
      <c r="NA34" s="9" t="s">
        <v>1070</v>
      </c>
      <c r="NB34" s="9" t="s">
        <v>706</v>
      </c>
      <c r="NC34" s="9" t="s">
        <v>1071</v>
      </c>
      <c r="ND34" s="9" t="s">
        <v>867</v>
      </c>
      <c r="NE34" s="9" t="s">
        <v>1072</v>
      </c>
      <c r="NF34" s="9"/>
      <c r="NG34" s="9"/>
      <c r="NH34" s="9"/>
      <c r="NI34" s="9"/>
      <c r="NJ34" s="9"/>
      <c r="NK34" s="9"/>
      <c r="NL34" s="9"/>
      <c r="NM34" s="9"/>
      <c r="NN34" s="9"/>
      <c r="NO34" s="9"/>
      <c r="NP34" s="9"/>
      <c r="NQ34" s="9"/>
    </row>
    <row r="35" spans="1:381" s="35" customFormat="1" x14ac:dyDescent="0.25">
      <c r="A35" s="33"/>
      <c r="B35" s="34"/>
      <c r="D35" s="34"/>
      <c r="F35" s="36"/>
      <c r="G35" s="36"/>
      <c r="H35" s="36"/>
      <c r="I35" s="36"/>
      <c r="J35" s="36"/>
      <c r="K35" s="36"/>
      <c r="Q35" s="37"/>
      <c r="R35" s="37"/>
      <c r="S35" s="37"/>
      <c r="BL35" s="81"/>
      <c r="BM35" s="81"/>
      <c r="BY35" s="81"/>
    </row>
    <row r="36" spans="1:381" s="35" customFormat="1" x14ac:dyDescent="0.25">
      <c r="A36" s="33"/>
      <c r="B36" s="34"/>
      <c r="D36" s="34"/>
      <c r="F36" s="36"/>
      <c r="G36" s="36"/>
      <c r="H36" s="36"/>
      <c r="I36" s="36"/>
      <c r="J36" s="36"/>
      <c r="K36" s="36"/>
      <c r="Q36" s="37"/>
      <c r="R36" s="37"/>
      <c r="S36" s="37"/>
      <c r="BL36" s="81"/>
      <c r="BM36" s="81"/>
      <c r="BY36" s="81"/>
    </row>
    <row r="38" spans="1:381" x14ac:dyDescent="0.25">
      <c r="IO38" s="80"/>
      <c r="IP38" s="80"/>
    </row>
    <row r="39" spans="1:381" x14ac:dyDescent="0.25">
      <c r="IO39" s="65"/>
      <c r="IP39" s="65"/>
    </row>
    <row r="54" spans="4:4" x14ac:dyDescent="0.25">
      <c r="D54" s="55"/>
    </row>
  </sheetData>
  <autoFilter ref="A4:MC34">
    <filterColumn colId="59">
      <customFilters>
        <customFilter operator="notEqual" val=" "/>
      </customFilters>
    </filterColumn>
  </autoFilter>
  <mergeCells count="38">
    <mergeCell ref="MT2:NQ2"/>
    <mergeCell ref="MI1:NQ1"/>
    <mergeCell ref="HK2:IB2"/>
    <mergeCell ref="IC2:IN2"/>
    <mergeCell ref="IO2:JR2"/>
    <mergeCell ref="JS2:KD2"/>
    <mergeCell ref="KE2:KP2"/>
    <mergeCell ref="FI1:KP1"/>
    <mergeCell ref="KR1:KW2"/>
    <mergeCell ref="MD1:MG2"/>
    <mergeCell ref="MI2:MS2"/>
    <mergeCell ref="GH2:GS2"/>
    <mergeCell ref="GT2:HA2"/>
    <mergeCell ref="HB2:HJ2"/>
    <mergeCell ref="KY1:LX2"/>
    <mergeCell ref="LZ1:MB2"/>
    <mergeCell ref="EG2:EJ2"/>
    <mergeCell ref="DH1:EJ1"/>
    <mergeCell ref="FI2:FS2"/>
    <mergeCell ref="FT2:GG2"/>
    <mergeCell ref="DJ2:EF2"/>
    <mergeCell ref="EL1:FG1"/>
    <mergeCell ref="EV2:FG2"/>
    <mergeCell ref="EL2:EU2"/>
    <mergeCell ref="DH2:DI2"/>
    <mergeCell ref="B1:O2"/>
    <mergeCell ref="BL2:BM2"/>
    <mergeCell ref="BN2:BX2"/>
    <mergeCell ref="AZ1:BJ2"/>
    <mergeCell ref="CB2:DF2"/>
    <mergeCell ref="BL1:DF1"/>
    <mergeCell ref="BY2:CA2"/>
    <mergeCell ref="Q1:AX1"/>
    <mergeCell ref="U2:W2"/>
    <mergeCell ref="AB2:AD2"/>
    <mergeCell ref="Q2:T2"/>
    <mergeCell ref="AE2:AX2"/>
    <mergeCell ref="X2:AA2"/>
  </mergeCells>
  <hyperlinks>
    <hyperlink ref="IQ4" location="_ftn1" display="_ftn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2"/>
  <sheetViews>
    <sheetView tabSelected="1" workbookViewId="0">
      <selection activeCell="E14" sqref="E14"/>
    </sheetView>
  </sheetViews>
  <sheetFormatPr baseColWidth="10" defaultRowHeight="15" x14ac:dyDescent="0.25"/>
  <cols>
    <col min="1" max="1" width="18.140625" style="9" customWidth="1"/>
    <col min="2" max="2" width="15.42578125" style="9" customWidth="1"/>
    <col min="3" max="3" width="12.5703125" style="16" customWidth="1"/>
    <col min="4" max="4" width="40.5703125" style="8" customWidth="1"/>
    <col min="5" max="5" width="17" style="16" customWidth="1"/>
  </cols>
  <sheetData>
    <row r="1" spans="1:5" ht="15.75" x14ac:dyDescent="0.25">
      <c r="A1" s="195" t="s">
        <v>349</v>
      </c>
      <c r="B1" s="195"/>
      <c r="C1" s="177" t="s">
        <v>355</v>
      </c>
      <c r="D1" s="177"/>
      <c r="E1" s="177"/>
    </row>
    <row r="2" spans="1:5" ht="45" x14ac:dyDescent="0.25">
      <c r="A2" s="69" t="s">
        <v>1275</v>
      </c>
      <c r="B2" s="69" t="s">
        <v>1276</v>
      </c>
      <c r="C2" s="69" t="s">
        <v>1277</v>
      </c>
      <c r="D2" s="154" t="s">
        <v>350</v>
      </c>
      <c r="E2" s="69" t="s">
        <v>1278</v>
      </c>
    </row>
    <row r="3" spans="1:5" ht="31.5" x14ac:dyDescent="0.25">
      <c r="A3" s="178" t="s">
        <v>356</v>
      </c>
      <c r="B3" s="178"/>
      <c r="C3" s="76" t="s">
        <v>368</v>
      </c>
      <c r="D3" s="8" t="s">
        <v>411</v>
      </c>
      <c r="E3" s="7">
        <v>6</v>
      </c>
    </row>
    <row r="4" spans="1:5" x14ac:dyDescent="0.25">
      <c r="C4" s="76" t="s">
        <v>369</v>
      </c>
      <c r="D4" s="8" t="s">
        <v>412</v>
      </c>
      <c r="E4" s="7">
        <v>4</v>
      </c>
    </row>
    <row r="5" spans="1:5" x14ac:dyDescent="0.25">
      <c r="C5" s="76" t="s">
        <v>370</v>
      </c>
      <c r="D5" s="8" t="s">
        <v>413</v>
      </c>
      <c r="E5" s="7">
        <v>4</v>
      </c>
    </row>
    <row r="6" spans="1:5" x14ac:dyDescent="0.25">
      <c r="C6" s="76" t="s">
        <v>371</v>
      </c>
      <c r="D6" s="8" t="s">
        <v>414</v>
      </c>
      <c r="E6" s="7">
        <v>4</v>
      </c>
    </row>
    <row r="7" spans="1:5" x14ac:dyDescent="0.25">
      <c r="C7" s="76" t="s">
        <v>372</v>
      </c>
      <c r="D7" s="8" t="s">
        <v>415</v>
      </c>
      <c r="E7" s="7">
        <v>8</v>
      </c>
    </row>
    <row r="8" spans="1:5" x14ac:dyDescent="0.25">
      <c r="C8" s="76" t="s">
        <v>373</v>
      </c>
      <c r="D8" s="8" t="s">
        <v>416</v>
      </c>
      <c r="E8" s="7">
        <v>2</v>
      </c>
    </row>
    <row r="9" spans="1:5" x14ac:dyDescent="0.25">
      <c r="C9" s="76" t="s">
        <v>374</v>
      </c>
      <c r="D9" s="8" t="s">
        <v>417</v>
      </c>
      <c r="E9" s="7">
        <v>1</v>
      </c>
    </row>
    <row r="10" spans="1:5" x14ac:dyDescent="0.25">
      <c r="C10" s="76" t="s">
        <v>375</v>
      </c>
      <c r="D10" s="8" t="s">
        <v>418</v>
      </c>
      <c r="E10" s="7">
        <v>1</v>
      </c>
    </row>
    <row r="11" spans="1:5" x14ac:dyDescent="0.25">
      <c r="C11" s="76" t="s">
        <v>376</v>
      </c>
      <c r="D11" s="8" t="s">
        <v>419</v>
      </c>
      <c r="E11" s="16">
        <v>4</v>
      </c>
    </row>
    <row r="12" spans="1:5" x14ac:dyDescent="0.25">
      <c r="C12" s="76" t="s">
        <v>377</v>
      </c>
      <c r="D12" s="8" t="s">
        <v>420</v>
      </c>
      <c r="E12" s="16">
        <v>2</v>
      </c>
    </row>
    <row r="13" spans="1:5" ht="26.25" x14ac:dyDescent="0.25">
      <c r="C13" s="76" t="s">
        <v>378</v>
      </c>
      <c r="D13" s="8" t="s">
        <v>421</v>
      </c>
      <c r="E13" s="16">
        <v>1</v>
      </c>
    </row>
    <row r="14" spans="1:5" ht="26.25" x14ac:dyDescent="0.25">
      <c r="C14" s="76" t="s">
        <v>379</v>
      </c>
      <c r="D14" s="8" t="s">
        <v>422</v>
      </c>
      <c r="E14" s="16">
        <v>2</v>
      </c>
    </row>
    <row r="15" spans="1:5" ht="26.25" x14ac:dyDescent="0.25">
      <c r="C15" s="76" t="s">
        <v>380</v>
      </c>
      <c r="D15" s="8" t="s">
        <v>423</v>
      </c>
      <c r="E15" s="16">
        <v>11</v>
      </c>
    </row>
    <row r="16" spans="1:5" ht="26.25" x14ac:dyDescent="0.25">
      <c r="C16" s="76" t="s">
        <v>381</v>
      </c>
      <c r="D16" s="8" t="s">
        <v>424</v>
      </c>
      <c r="E16" s="16">
        <v>9</v>
      </c>
    </row>
    <row r="17" spans="1:5" ht="26.25" x14ac:dyDescent="0.25">
      <c r="C17" s="76" t="s">
        <v>382</v>
      </c>
      <c r="D17" s="8" t="s">
        <v>788</v>
      </c>
      <c r="E17" s="16">
        <v>1</v>
      </c>
    </row>
    <row r="18" spans="1:5" ht="26.25" x14ac:dyDescent="0.25">
      <c r="C18" s="76" t="s">
        <v>383</v>
      </c>
      <c r="D18" s="8" t="s">
        <v>792</v>
      </c>
      <c r="E18" s="16">
        <v>4</v>
      </c>
    </row>
    <row r="19" spans="1:5" ht="26.25" x14ac:dyDescent="0.25">
      <c r="C19" s="76" t="s">
        <v>384</v>
      </c>
      <c r="D19" s="8" t="s">
        <v>793</v>
      </c>
      <c r="E19" s="16">
        <v>2</v>
      </c>
    </row>
    <row r="20" spans="1:5" x14ac:dyDescent="0.25">
      <c r="A20" s="44"/>
      <c r="B20" s="44"/>
      <c r="C20" s="48"/>
      <c r="D20" s="155"/>
      <c r="E20" s="48"/>
    </row>
    <row r="21" spans="1:5" ht="47.25" x14ac:dyDescent="0.25">
      <c r="A21" s="179" t="s">
        <v>62</v>
      </c>
      <c r="B21" s="149" t="s">
        <v>63</v>
      </c>
      <c r="C21" s="76" t="s">
        <v>368</v>
      </c>
      <c r="D21" s="8" t="s">
        <v>1181</v>
      </c>
      <c r="E21" s="180">
        <v>2655921</v>
      </c>
    </row>
    <row r="22" spans="1:5" ht="26.25" x14ac:dyDescent="0.25">
      <c r="B22" s="149"/>
      <c r="C22" s="76" t="s">
        <v>369</v>
      </c>
      <c r="D22" s="8" t="s">
        <v>1180</v>
      </c>
      <c r="E22" s="180">
        <v>20924.419999999998</v>
      </c>
    </row>
    <row r="23" spans="1:5" ht="26.25" x14ac:dyDescent="0.25">
      <c r="B23" s="149"/>
      <c r="C23" s="76" t="s">
        <v>370</v>
      </c>
      <c r="D23" s="8" t="s">
        <v>1179</v>
      </c>
      <c r="E23" s="180">
        <v>1676</v>
      </c>
    </row>
    <row r="24" spans="1:5" x14ac:dyDescent="0.25">
      <c r="B24" s="149"/>
      <c r="C24" s="76" t="s">
        <v>371</v>
      </c>
      <c r="D24" s="148" t="s">
        <v>425</v>
      </c>
      <c r="E24" s="40">
        <v>81.933333333333337</v>
      </c>
    </row>
    <row r="25" spans="1:5" ht="15.75" thickBot="1" x14ac:dyDescent="0.3">
      <c r="A25" s="181"/>
      <c r="B25" s="182"/>
      <c r="C25" s="183" t="s">
        <v>372</v>
      </c>
      <c r="D25" s="157" t="s">
        <v>426</v>
      </c>
      <c r="E25" s="184">
        <v>53.5</v>
      </c>
    </row>
    <row r="26" spans="1:5" ht="27.75" thickTop="1" thickBot="1" x14ac:dyDescent="0.3">
      <c r="A26" s="196"/>
      <c r="B26" s="197" t="s">
        <v>65</v>
      </c>
      <c r="C26" s="198" t="s">
        <v>368</v>
      </c>
      <c r="D26" s="199" t="s">
        <v>1182</v>
      </c>
      <c r="E26" s="200">
        <v>16</v>
      </c>
    </row>
    <row r="27" spans="1:5" ht="27" thickTop="1" x14ac:dyDescent="0.25">
      <c r="A27" s="185"/>
      <c r="B27" s="156" t="s">
        <v>357</v>
      </c>
      <c r="C27" s="186" t="s">
        <v>368</v>
      </c>
      <c r="D27" s="145" t="s">
        <v>1184</v>
      </c>
      <c r="E27" s="160">
        <v>25067</v>
      </c>
    </row>
    <row r="28" spans="1:5" ht="26.25" x14ac:dyDescent="0.25">
      <c r="B28" s="149"/>
      <c r="C28" s="76" t="s">
        <v>369</v>
      </c>
      <c r="D28" s="8" t="s">
        <v>1178</v>
      </c>
      <c r="E28" s="74">
        <v>18727</v>
      </c>
    </row>
    <row r="29" spans="1:5" ht="26.25" x14ac:dyDescent="0.25">
      <c r="B29" s="149"/>
      <c r="C29" s="76" t="s">
        <v>370</v>
      </c>
      <c r="D29" s="8" t="s">
        <v>1185</v>
      </c>
      <c r="E29" s="74">
        <v>523</v>
      </c>
    </row>
    <row r="30" spans="1:5" ht="26.25" x14ac:dyDescent="0.25">
      <c r="B30" s="149"/>
      <c r="C30" s="76" t="s">
        <v>371</v>
      </c>
      <c r="D30" s="8" t="s">
        <v>1186</v>
      </c>
      <c r="E30" s="74">
        <v>1487</v>
      </c>
    </row>
    <row r="31" spans="1:5" ht="26.25" x14ac:dyDescent="0.25">
      <c r="C31" s="76" t="s">
        <v>372</v>
      </c>
      <c r="D31" s="8" t="s">
        <v>1183</v>
      </c>
      <c r="E31" s="91">
        <v>58.766666666666666</v>
      </c>
    </row>
    <row r="32" spans="1:5" x14ac:dyDescent="0.25">
      <c r="C32" s="76" t="s">
        <v>373</v>
      </c>
      <c r="D32" s="8" t="s">
        <v>794</v>
      </c>
      <c r="E32" s="91">
        <v>60.969666666666654</v>
      </c>
    </row>
    <row r="33" spans="1:5" x14ac:dyDescent="0.25">
      <c r="C33" s="76" t="s">
        <v>374</v>
      </c>
      <c r="D33" s="8" t="s">
        <v>795</v>
      </c>
      <c r="E33" s="91">
        <v>8.7246666666666659</v>
      </c>
    </row>
    <row r="34" spans="1:5" ht="26.25" x14ac:dyDescent="0.25">
      <c r="C34" s="76" t="s">
        <v>375</v>
      </c>
      <c r="D34" s="8" t="s">
        <v>1187</v>
      </c>
      <c r="E34" s="91">
        <v>27.85</v>
      </c>
    </row>
    <row r="35" spans="1:5" ht="26.25" x14ac:dyDescent="0.25">
      <c r="C35" s="76" t="s">
        <v>376</v>
      </c>
      <c r="D35" s="8" t="s">
        <v>1188</v>
      </c>
      <c r="E35" s="91">
        <v>25.977777777777778</v>
      </c>
    </row>
    <row r="36" spans="1:5" x14ac:dyDescent="0.25">
      <c r="A36" s="44"/>
      <c r="B36" s="44"/>
      <c r="C36" s="48"/>
      <c r="D36" s="155"/>
      <c r="E36" s="48"/>
    </row>
    <row r="37" spans="1:5" ht="47.25" x14ac:dyDescent="0.25">
      <c r="A37" s="150" t="s">
        <v>743</v>
      </c>
      <c r="C37" s="76" t="s">
        <v>368</v>
      </c>
      <c r="D37" s="8" t="s">
        <v>367</v>
      </c>
      <c r="E37" s="7">
        <v>30</v>
      </c>
    </row>
    <row r="38" spans="1:5" x14ac:dyDescent="0.25">
      <c r="C38" s="76" t="s">
        <v>369</v>
      </c>
      <c r="D38" s="8" t="s">
        <v>358</v>
      </c>
      <c r="E38" s="7">
        <v>18</v>
      </c>
    </row>
    <row r="39" spans="1:5" x14ac:dyDescent="0.25">
      <c r="C39" s="76" t="s">
        <v>370</v>
      </c>
      <c r="D39" s="8" t="s">
        <v>359</v>
      </c>
      <c r="E39" s="7">
        <v>12</v>
      </c>
    </row>
    <row r="40" spans="1:5" x14ac:dyDescent="0.25">
      <c r="C40" s="76" t="s">
        <v>371</v>
      </c>
      <c r="D40" s="8" t="s">
        <v>360</v>
      </c>
      <c r="E40" s="7">
        <v>4</v>
      </c>
    </row>
    <row r="41" spans="1:5" ht="26.25" x14ac:dyDescent="0.25">
      <c r="C41" s="76" t="s">
        <v>372</v>
      </c>
      <c r="D41" s="8" t="s">
        <v>1221</v>
      </c>
      <c r="E41" s="7">
        <v>34</v>
      </c>
    </row>
    <row r="42" spans="1:5" x14ac:dyDescent="0.25">
      <c r="C42" s="76" t="s">
        <v>373</v>
      </c>
      <c r="D42" s="176">
        <v>2017</v>
      </c>
      <c r="E42" s="7">
        <v>2</v>
      </c>
    </row>
    <row r="43" spans="1:5" x14ac:dyDescent="0.25">
      <c r="C43" s="76" t="s">
        <v>374</v>
      </c>
      <c r="D43" s="176">
        <v>2018</v>
      </c>
      <c r="E43" s="7">
        <v>1</v>
      </c>
    </row>
    <row r="44" spans="1:5" x14ac:dyDescent="0.25">
      <c r="C44" s="76" t="s">
        <v>375</v>
      </c>
      <c r="D44" s="176">
        <v>2019</v>
      </c>
      <c r="E44" s="7">
        <v>1</v>
      </c>
    </row>
    <row r="45" spans="1:5" x14ac:dyDescent="0.25">
      <c r="C45" s="76" t="s">
        <v>376</v>
      </c>
      <c r="D45" s="176">
        <v>2021</v>
      </c>
      <c r="E45" s="7">
        <v>16</v>
      </c>
    </row>
    <row r="46" spans="1:5" x14ac:dyDescent="0.25">
      <c r="C46" s="76" t="s">
        <v>377</v>
      </c>
      <c r="D46" s="176">
        <v>2022</v>
      </c>
      <c r="E46" s="7">
        <v>5</v>
      </c>
    </row>
    <row r="47" spans="1:5" x14ac:dyDescent="0.25">
      <c r="C47" s="76" t="s">
        <v>378</v>
      </c>
      <c r="D47" s="176">
        <v>2023</v>
      </c>
      <c r="E47" s="7">
        <v>4</v>
      </c>
    </row>
    <row r="48" spans="1:5" x14ac:dyDescent="0.25">
      <c r="C48" s="76" t="s">
        <v>379</v>
      </c>
      <c r="D48" s="176">
        <v>2024</v>
      </c>
      <c r="E48" s="7">
        <v>1</v>
      </c>
    </row>
    <row r="49" spans="3:5" x14ac:dyDescent="0.25">
      <c r="C49" s="76" t="s">
        <v>380</v>
      </c>
      <c r="D49" s="8" t="s">
        <v>387</v>
      </c>
      <c r="E49" s="7">
        <v>20</v>
      </c>
    </row>
    <row r="50" spans="3:5" x14ac:dyDescent="0.25">
      <c r="C50" s="76" t="s">
        <v>381</v>
      </c>
      <c r="D50" s="8" t="s">
        <v>388</v>
      </c>
      <c r="E50" s="7">
        <v>4</v>
      </c>
    </row>
    <row r="51" spans="3:5" x14ac:dyDescent="0.25">
      <c r="C51" s="76" t="s">
        <v>382</v>
      </c>
      <c r="D51" s="8" t="s">
        <v>389</v>
      </c>
      <c r="E51" s="7">
        <v>4</v>
      </c>
    </row>
    <row r="52" spans="3:5" x14ac:dyDescent="0.25">
      <c r="C52" s="76" t="s">
        <v>383</v>
      </c>
      <c r="D52" s="8" t="s">
        <v>390</v>
      </c>
      <c r="E52" s="7">
        <v>2</v>
      </c>
    </row>
    <row r="53" spans="3:5" ht="26.25" x14ac:dyDescent="0.25">
      <c r="C53" s="76" t="s">
        <v>384</v>
      </c>
      <c r="D53" s="8" t="s">
        <v>365</v>
      </c>
      <c r="E53" s="7">
        <v>4</v>
      </c>
    </row>
    <row r="54" spans="3:5" ht="26.25" x14ac:dyDescent="0.25">
      <c r="C54" s="76" t="s">
        <v>385</v>
      </c>
      <c r="D54" s="8" t="s">
        <v>366</v>
      </c>
      <c r="E54" s="7">
        <v>0</v>
      </c>
    </row>
    <row r="55" spans="3:5" x14ac:dyDescent="0.25">
      <c r="C55" s="76" t="s">
        <v>386</v>
      </c>
      <c r="D55" s="8" t="s">
        <v>391</v>
      </c>
      <c r="E55" s="7">
        <v>11</v>
      </c>
    </row>
    <row r="56" spans="3:5" x14ac:dyDescent="0.25">
      <c r="C56" s="76" t="s">
        <v>393</v>
      </c>
      <c r="D56" s="8" t="s">
        <v>392</v>
      </c>
      <c r="E56" s="7">
        <v>1</v>
      </c>
    </row>
    <row r="57" spans="3:5" x14ac:dyDescent="0.25">
      <c r="C57" s="76" t="s">
        <v>394</v>
      </c>
      <c r="D57" s="8" t="s">
        <v>361</v>
      </c>
      <c r="E57" s="7">
        <v>1</v>
      </c>
    </row>
    <row r="58" spans="3:5" x14ac:dyDescent="0.25">
      <c r="C58" s="76" t="s">
        <v>395</v>
      </c>
      <c r="D58" s="8" t="s">
        <v>362</v>
      </c>
      <c r="E58" s="7">
        <v>3</v>
      </c>
    </row>
    <row r="59" spans="3:5" ht="26.25" x14ac:dyDescent="0.25">
      <c r="C59" s="76" t="s">
        <v>396</v>
      </c>
      <c r="D59" s="8" t="s">
        <v>363</v>
      </c>
      <c r="E59" s="7">
        <v>13</v>
      </c>
    </row>
    <row r="60" spans="3:5" ht="26.25" x14ac:dyDescent="0.25">
      <c r="C60" s="76" t="s">
        <v>397</v>
      </c>
      <c r="D60" s="8" t="s">
        <v>364</v>
      </c>
      <c r="E60" s="153">
        <v>9.5</v>
      </c>
    </row>
    <row r="61" spans="3:5" ht="26.25" x14ac:dyDescent="0.25">
      <c r="C61" s="76" t="s">
        <v>399</v>
      </c>
      <c r="D61" s="8" t="s">
        <v>402</v>
      </c>
      <c r="E61" s="7">
        <v>9</v>
      </c>
    </row>
    <row r="62" spans="3:5" ht="26.25" x14ac:dyDescent="0.25">
      <c r="C62" s="76" t="s">
        <v>400</v>
      </c>
      <c r="D62" s="8" t="s">
        <v>404</v>
      </c>
      <c r="E62" s="7">
        <v>10</v>
      </c>
    </row>
    <row r="63" spans="3:5" ht="26.25" x14ac:dyDescent="0.25">
      <c r="C63" s="76" t="s">
        <v>401</v>
      </c>
      <c r="D63" s="8" t="s">
        <v>403</v>
      </c>
      <c r="E63" s="7">
        <v>11</v>
      </c>
    </row>
    <row r="64" spans="3:5" ht="26.25" x14ac:dyDescent="0.25">
      <c r="C64" s="76" t="s">
        <v>405</v>
      </c>
      <c r="D64" s="8" t="s">
        <v>406</v>
      </c>
      <c r="E64" s="7">
        <v>0</v>
      </c>
    </row>
    <row r="65" spans="1:5" ht="26.25" x14ac:dyDescent="0.25">
      <c r="C65" s="76" t="s">
        <v>407</v>
      </c>
      <c r="D65" s="8" t="s">
        <v>408</v>
      </c>
      <c r="E65" s="7">
        <v>1</v>
      </c>
    </row>
    <row r="66" spans="1:5" ht="26.25" x14ac:dyDescent="0.25">
      <c r="C66" s="76" t="s">
        <v>409</v>
      </c>
      <c r="D66" s="8" t="s">
        <v>410</v>
      </c>
      <c r="E66" s="7">
        <v>3</v>
      </c>
    </row>
    <row r="67" spans="1:5" x14ac:dyDescent="0.25">
      <c r="A67" s="44"/>
      <c r="B67" s="44"/>
      <c r="C67" s="48"/>
      <c r="D67" s="155"/>
      <c r="E67" s="48"/>
    </row>
    <row r="68" spans="1:5" ht="31.5" x14ac:dyDescent="0.25">
      <c r="A68" s="150" t="s">
        <v>1189</v>
      </c>
      <c r="B68" s="149" t="s">
        <v>1207</v>
      </c>
      <c r="C68" s="76" t="s">
        <v>368</v>
      </c>
      <c r="D68" s="8" t="s">
        <v>1203</v>
      </c>
      <c r="E68" s="16">
        <v>1</v>
      </c>
    </row>
    <row r="69" spans="1:5" ht="26.25" x14ac:dyDescent="0.25">
      <c r="A69" s="150"/>
      <c r="B69" s="149"/>
      <c r="C69" s="76" t="s">
        <v>369</v>
      </c>
      <c r="D69" s="8" t="s">
        <v>1202</v>
      </c>
      <c r="E69" s="16">
        <v>7</v>
      </c>
    </row>
    <row r="70" spans="1:5" ht="26.25" x14ac:dyDescent="0.25">
      <c r="A70" s="150"/>
      <c r="B70" s="149"/>
      <c r="C70" s="76" t="s">
        <v>370</v>
      </c>
      <c r="D70" s="8" t="s">
        <v>1204</v>
      </c>
      <c r="E70" s="16">
        <v>5</v>
      </c>
    </row>
    <row r="71" spans="1:5" ht="26.25" x14ac:dyDescent="0.25">
      <c r="A71" s="150"/>
      <c r="B71" s="149"/>
      <c r="C71" s="76" t="s">
        <v>371</v>
      </c>
      <c r="D71" s="8" t="s">
        <v>1205</v>
      </c>
      <c r="E71" s="16">
        <v>3</v>
      </c>
    </row>
    <row r="72" spans="1:5" ht="16.5" thickBot="1" x14ac:dyDescent="0.3">
      <c r="A72" s="187"/>
      <c r="B72" s="182"/>
      <c r="C72" s="183" t="s">
        <v>372</v>
      </c>
      <c r="D72" s="144" t="s">
        <v>1206</v>
      </c>
      <c r="E72" s="184">
        <v>4</v>
      </c>
    </row>
    <row r="73" spans="1:5" ht="60.75" thickTop="1" x14ac:dyDescent="0.25">
      <c r="A73" s="159"/>
      <c r="B73" s="156" t="s">
        <v>655</v>
      </c>
      <c r="C73" s="186" t="s">
        <v>368</v>
      </c>
      <c r="D73" s="145" t="s">
        <v>656</v>
      </c>
      <c r="E73" s="188">
        <v>1.2346153846153847</v>
      </c>
    </row>
    <row r="74" spans="1:5" ht="26.25" x14ac:dyDescent="0.25">
      <c r="A74" s="150"/>
      <c r="B74" s="149"/>
      <c r="C74" s="76" t="s">
        <v>369</v>
      </c>
      <c r="D74" s="8" t="s">
        <v>1209</v>
      </c>
      <c r="E74" s="91">
        <v>0.91785714285714293</v>
      </c>
    </row>
    <row r="75" spans="1:5" ht="26.25" x14ac:dyDescent="0.25">
      <c r="A75" s="150"/>
      <c r="B75" s="149"/>
      <c r="C75" s="76" t="s">
        <v>370</v>
      </c>
      <c r="D75" s="8" t="s">
        <v>1210</v>
      </c>
      <c r="E75" s="91">
        <v>1.6041666666666667</v>
      </c>
    </row>
    <row r="76" spans="1:5" ht="15.75" x14ac:dyDescent="0.25">
      <c r="A76" s="150"/>
      <c r="B76" s="149"/>
      <c r="C76" s="76" t="s">
        <v>371</v>
      </c>
      <c r="D76" s="8" t="s">
        <v>658</v>
      </c>
      <c r="E76" s="16">
        <v>17</v>
      </c>
    </row>
    <row r="77" spans="1:5" ht="15.75" x14ac:dyDescent="0.25">
      <c r="A77" s="150"/>
      <c r="B77" s="149"/>
      <c r="C77" s="76" t="s">
        <v>372</v>
      </c>
      <c r="D77" s="8" t="s">
        <v>657</v>
      </c>
      <c r="E77" s="16">
        <v>5</v>
      </c>
    </row>
    <row r="78" spans="1:5" ht="15.75" x14ac:dyDescent="0.25">
      <c r="A78" s="150"/>
      <c r="B78" s="149"/>
      <c r="C78" s="76" t="s">
        <v>373</v>
      </c>
      <c r="D78" s="8" t="s">
        <v>1212</v>
      </c>
      <c r="E78" s="16">
        <v>2</v>
      </c>
    </row>
    <row r="79" spans="1:5" ht="15.75" x14ac:dyDescent="0.25">
      <c r="A79" s="150"/>
      <c r="B79" s="149"/>
      <c r="C79" s="76" t="s">
        <v>374</v>
      </c>
      <c r="D79" s="8" t="s">
        <v>1279</v>
      </c>
      <c r="E79" s="16">
        <v>3</v>
      </c>
    </row>
    <row r="80" spans="1:5" ht="15.75" x14ac:dyDescent="0.25">
      <c r="A80" s="150"/>
      <c r="B80" s="149"/>
      <c r="C80" s="76" t="s">
        <v>375</v>
      </c>
      <c r="D80" s="8" t="s">
        <v>1280</v>
      </c>
      <c r="E80" s="16">
        <v>8</v>
      </c>
    </row>
    <row r="81" spans="1:5" ht="15.75" x14ac:dyDescent="0.25">
      <c r="A81" s="150"/>
      <c r="B81" s="149"/>
      <c r="C81" s="76" t="s">
        <v>376</v>
      </c>
      <c r="D81" s="8" t="s">
        <v>1281</v>
      </c>
      <c r="E81" s="16">
        <v>6</v>
      </c>
    </row>
    <row r="82" spans="1:5" ht="15.75" x14ac:dyDescent="0.25">
      <c r="A82" s="150"/>
      <c r="B82" s="149"/>
      <c r="C82" s="76" t="s">
        <v>377</v>
      </c>
      <c r="D82" s="8" t="s">
        <v>1282</v>
      </c>
      <c r="E82" s="16">
        <v>6</v>
      </c>
    </row>
    <row r="83" spans="1:5" ht="15.75" x14ac:dyDescent="0.25">
      <c r="A83" s="150"/>
      <c r="B83" s="149"/>
      <c r="C83" s="76" t="s">
        <v>378</v>
      </c>
      <c r="D83" s="8" t="s">
        <v>1283</v>
      </c>
      <c r="E83" s="16">
        <v>1</v>
      </c>
    </row>
    <row r="84" spans="1:5" ht="26.25" x14ac:dyDescent="0.25">
      <c r="A84" s="150"/>
      <c r="B84" s="149"/>
      <c r="C84" s="76" t="s">
        <v>379</v>
      </c>
      <c r="D84" s="8" t="s">
        <v>1284</v>
      </c>
      <c r="E84" s="16">
        <v>6</v>
      </c>
    </row>
    <row r="85" spans="1:5" ht="26.25" x14ac:dyDescent="0.25">
      <c r="A85" s="150"/>
      <c r="B85" s="149"/>
      <c r="C85" s="76" t="s">
        <v>380</v>
      </c>
      <c r="D85" s="8" t="s">
        <v>1285</v>
      </c>
      <c r="E85" s="16">
        <v>3</v>
      </c>
    </row>
    <row r="86" spans="1:5" ht="26.25" x14ac:dyDescent="0.25">
      <c r="A86" s="150"/>
      <c r="B86" s="149"/>
      <c r="C86" s="76" t="s">
        <v>381</v>
      </c>
      <c r="D86" s="8" t="s">
        <v>1286</v>
      </c>
      <c r="E86" s="16">
        <v>2</v>
      </c>
    </row>
    <row r="87" spans="1:5" ht="26.25" x14ac:dyDescent="0.25">
      <c r="A87" s="150"/>
      <c r="B87" s="149"/>
      <c r="C87" s="76" t="s">
        <v>382</v>
      </c>
      <c r="D87" s="8" t="s">
        <v>1287</v>
      </c>
      <c r="E87" s="16">
        <v>9</v>
      </c>
    </row>
    <row r="88" spans="1:5" ht="26.25" x14ac:dyDescent="0.25">
      <c r="A88" s="150"/>
      <c r="B88" s="149"/>
      <c r="C88" s="76" t="s">
        <v>383</v>
      </c>
      <c r="D88" s="8" t="s">
        <v>1288</v>
      </c>
      <c r="E88" s="16">
        <v>5</v>
      </c>
    </row>
    <row r="89" spans="1:5" ht="26.25" x14ac:dyDescent="0.25">
      <c r="A89" s="150"/>
      <c r="B89" s="149"/>
      <c r="C89" s="76" t="s">
        <v>384</v>
      </c>
      <c r="D89" s="8" t="s">
        <v>1289</v>
      </c>
      <c r="E89" s="16">
        <v>5</v>
      </c>
    </row>
    <row r="90" spans="1:5" ht="15.75" x14ac:dyDescent="0.25">
      <c r="A90" s="150"/>
      <c r="B90" s="149"/>
      <c r="C90" s="76" t="s">
        <v>385</v>
      </c>
      <c r="D90" s="8" t="s">
        <v>1290</v>
      </c>
      <c r="E90" s="16">
        <v>5</v>
      </c>
    </row>
    <row r="91" spans="1:5" ht="15.75" x14ac:dyDescent="0.25">
      <c r="A91" s="150"/>
      <c r="B91" s="149"/>
      <c r="C91" s="76" t="s">
        <v>386</v>
      </c>
      <c r="D91" s="8" t="s">
        <v>1291</v>
      </c>
      <c r="E91" s="16">
        <v>19</v>
      </c>
    </row>
    <row r="92" spans="1:5" ht="15.75" x14ac:dyDescent="0.25">
      <c r="A92" s="150"/>
      <c r="B92" s="149"/>
      <c r="C92" s="76" t="s">
        <v>393</v>
      </c>
      <c r="D92" s="8" t="s">
        <v>1211</v>
      </c>
      <c r="E92" s="91">
        <v>37.791666666666664</v>
      </c>
    </row>
    <row r="93" spans="1:5" ht="15.75" x14ac:dyDescent="0.25">
      <c r="A93" s="150"/>
      <c r="B93" s="149"/>
      <c r="C93" s="76" t="s">
        <v>394</v>
      </c>
      <c r="D93" s="8" t="s">
        <v>1211</v>
      </c>
      <c r="E93" s="16">
        <v>26.5</v>
      </c>
    </row>
    <row r="94" spans="1:5" ht="26.25" x14ac:dyDescent="0.25">
      <c r="A94" s="150"/>
      <c r="B94" s="149"/>
      <c r="C94" s="76" t="s">
        <v>397</v>
      </c>
      <c r="D94" s="8" t="s">
        <v>659</v>
      </c>
      <c r="E94" s="16">
        <v>10</v>
      </c>
    </row>
    <row r="95" spans="1:5" ht="15.75" x14ac:dyDescent="0.25">
      <c r="A95" s="150"/>
      <c r="B95" s="149"/>
      <c r="C95" s="76" t="s">
        <v>399</v>
      </c>
      <c r="D95" s="8" t="s">
        <v>1292</v>
      </c>
      <c r="E95" s="16">
        <v>14</v>
      </c>
    </row>
    <row r="96" spans="1:5" ht="26.25" x14ac:dyDescent="0.25">
      <c r="A96" s="150"/>
      <c r="B96" s="149"/>
      <c r="C96" s="76" t="s">
        <v>400</v>
      </c>
      <c r="D96" s="8" t="s">
        <v>1293</v>
      </c>
      <c r="E96" s="16">
        <v>4</v>
      </c>
    </row>
    <row r="97" spans="1:5" ht="15.75" x14ac:dyDescent="0.25">
      <c r="A97" s="150"/>
      <c r="B97" s="149"/>
      <c r="C97" s="76" t="s">
        <v>401</v>
      </c>
      <c r="D97" s="8" t="s">
        <v>1294</v>
      </c>
      <c r="E97" s="16">
        <v>1</v>
      </c>
    </row>
    <row r="98" spans="1:5" ht="26.25" x14ac:dyDescent="0.25">
      <c r="A98" s="150"/>
      <c r="B98" s="149"/>
      <c r="C98" s="76" t="s">
        <v>405</v>
      </c>
      <c r="D98" s="8" t="s">
        <v>1295</v>
      </c>
      <c r="E98" s="16">
        <v>4</v>
      </c>
    </row>
    <row r="99" spans="1:5" ht="26.25" x14ac:dyDescent="0.25">
      <c r="A99" s="150"/>
      <c r="B99" s="149"/>
      <c r="C99" s="76" t="s">
        <v>407</v>
      </c>
      <c r="D99" s="8" t="s">
        <v>1296</v>
      </c>
      <c r="E99" s="16">
        <v>2</v>
      </c>
    </row>
    <row r="100" spans="1:5" ht="27" thickBot="1" x14ac:dyDescent="0.3">
      <c r="A100" s="187"/>
      <c r="B100" s="182"/>
      <c r="C100" s="183" t="s">
        <v>409</v>
      </c>
      <c r="D100" s="144" t="s">
        <v>1297</v>
      </c>
      <c r="E100" s="184">
        <v>11</v>
      </c>
    </row>
    <row r="101" spans="1:5" ht="45.75" thickTop="1" x14ac:dyDescent="0.25">
      <c r="A101" s="159"/>
      <c r="B101" s="156" t="s">
        <v>660</v>
      </c>
      <c r="C101" s="186" t="s">
        <v>368</v>
      </c>
      <c r="D101" s="145" t="s">
        <v>663</v>
      </c>
      <c r="E101" s="189">
        <v>2</v>
      </c>
    </row>
    <row r="102" spans="1:5" ht="26.25" x14ac:dyDescent="0.25">
      <c r="A102" s="150"/>
      <c r="B102" s="149"/>
      <c r="C102" s="76" t="s">
        <v>369</v>
      </c>
      <c r="D102" s="8" t="s">
        <v>787</v>
      </c>
      <c r="E102" s="16">
        <v>9</v>
      </c>
    </row>
    <row r="103" spans="1:5" ht="26.25" x14ac:dyDescent="0.25">
      <c r="A103" s="150"/>
      <c r="B103" s="149"/>
      <c r="C103" s="76" t="s">
        <v>370</v>
      </c>
      <c r="D103" s="8" t="s">
        <v>661</v>
      </c>
      <c r="E103" s="16">
        <v>11</v>
      </c>
    </row>
    <row r="104" spans="1:5" ht="26.25" x14ac:dyDescent="0.25">
      <c r="A104" s="150"/>
      <c r="B104" s="149"/>
      <c r="C104" s="76" t="s">
        <v>371</v>
      </c>
      <c r="D104" s="8" t="s">
        <v>662</v>
      </c>
      <c r="E104" s="16">
        <v>1</v>
      </c>
    </row>
    <row r="105" spans="1:5" ht="27" thickBot="1" x14ac:dyDescent="0.3">
      <c r="A105" s="187"/>
      <c r="B105" s="182"/>
      <c r="C105" s="183" t="s">
        <v>372</v>
      </c>
      <c r="D105" s="144" t="s">
        <v>664</v>
      </c>
      <c r="E105" s="184">
        <v>1</v>
      </c>
    </row>
    <row r="106" spans="1:5" ht="27" thickTop="1" x14ac:dyDescent="0.25">
      <c r="A106" s="159"/>
      <c r="B106" s="156" t="s">
        <v>507</v>
      </c>
      <c r="C106" s="186" t="s">
        <v>368</v>
      </c>
      <c r="D106" s="145" t="s">
        <v>665</v>
      </c>
      <c r="E106" s="189">
        <v>6</v>
      </c>
    </row>
    <row r="107" spans="1:5" ht="15.75" x14ac:dyDescent="0.25">
      <c r="A107" s="150"/>
      <c r="B107" s="149"/>
      <c r="C107" s="76" t="s">
        <v>369</v>
      </c>
      <c r="D107" s="8" t="s">
        <v>666</v>
      </c>
      <c r="E107" s="16">
        <v>15</v>
      </c>
    </row>
    <row r="108" spans="1:5" ht="15.75" x14ac:dyDescent="0.25">
      <c r="A108" s="150"/>
      <c r="B108" s="149"/>
      <c r="C108" s="76" t="s">
        <v>370</v>
      </c>
      <c r="D108" s="8" t="s">
        <v>667</v>
      </c>
      <c r="E108" s="16">
        <v>3</v>
      </c>
    </row>
    <row r="109" spans="1:5" ht="26.25" x14ac:dyDescent="0.25">
      <c r="A109" s="150"/>
      <c r="B109" s="149"/>
      <c r="C109" s="76" t="s">
        <v>371</v>
      </c>
      <c r="D109" s="8" t="s">
        <v>668</v>
      </c>
      <c r="E109" s="40">
        <v>14</v>
      </c>
    </row>
    <row r="110" spans="1:5" ht="26.25" x14ac:dyDescent="0.25">
      <c r="A110" s="150"/>
      <c r="B110" s="149"/>
      <c r="C110" s="76" t="s">
        <v>372</v>
      </c>
      <c r="D110" s="8" t="s">
        <v>671</v>
      </c>
      <c r="E110" s="40">
        <v>25</v>
      </c>
    </row>
    <row r="111" spans="1:5" ht="15.75" x14ac:dyDescent="0.25">
      <c r="A111" s="150"/>
      <c r="B111" s="149"/>
      <c r="C111" s="76" t="s">
        <v>373</v>
      </c>
      <c r="D111" s="8" t="s">
        <v>669</v>
      </c>
      <c r="E111" s="40">
        <v>36</v>
      </c>
    </row>
    <row r="112" spans="1:5" ht="15.75" x14ac:dyDescent="0.25">
      <c r="A112" s="150"/>
      <c r="B112" s="149"/>
      <c r="C112" s="76" t="s">
        <v>374</v>
      </c>
      <c r="D112" s="8" t="s">
        <v>670</v>
      </c>
      <c r="E112" s="16">
        <v>153</v>
      </c>
    </row>
    <row r="113" spans="1:5" ht="26.25" x14ac:dyDescent="0.25">
      <c r="A113" s="150"/>
      <c r="B113" s="149"/>
      <c r="C113" s="76" t="s">
        <v>375</v>
      </c>
      <c r="D113" s="8" t="s">
        <v>672</v>
      </c>
      <c r="E113" s="91">
        <v>43.332820025995993</v>
      </c>
    </row>
    <row r="114" spans="1:5" ht="26.25" x14ac:dyDescent="0.25">
      <c r="A114" s="150"/>
      <c r="B114" s="149"/>
      <c r="C114" s="76" t="s">
        <v>376</v>
      </c>
      <c r="D114" s="8" t="s">
        <v>673</v>
      </c>
      <c r="E114" s="91">
        <v>23.189501163803314</v>
      </c>
    </row>
    <row r="115" spans="1:5" ht="15.75" x14ac:dyDescent="0.25">
      <c r="A115" s="150"/>
      <c r="B115" s="149"/>
      <c r="C115" s="76" t="s">
        <v>377</v>
      </c>
      <c r="D115" s="8" t="s">
        <v>688</v>
      </c>
      <c r="E115" s="91">
        <v>9.0363963960438909</v>
      </c>
    </row>
    <row r="116" spans="1:5" ht="26.25" x14ac:dyDescent="0.25">
      <c r="A116" s="150"/>
      <c r="B116" s="149"/>
      <c r="C116" s="76" t="s">
        <v>378</v>
      </c>
      <c r="D116" s="8" t="s">
        <v>689</v>
      </c>
      <c r="E116" s="91">
        <v>3.1671298401174561</v>
      </c>
    </row>
    <row r="117" spans="1:5" ht="26.25" x14ac:dyDescent="0.25">
      <c r="A117" s="150"/>
      <c r="B117" s="149"/>
      <c r="C117" s="76" t="s">
        <v>379</v>
      </c>
      <c r="D117" s="8" t="s">
        <v>690</v>
      </c>
      <c r="E117" s="91">
        <v>10.718635371273367</v>
      </c>
    </row>
    <row r="118" spans="1:5" ht="26.25" x14ac:dyDescent="0.25">
      <c r="A118" s="150"/>
      <c r="B118" s="149"/>
      <c r="C118" s="76" t="s">
        <v>380</v>
      </c>
      <c r="D118" s="8" t="s">
        <v>691</v>
      </c>
      <c r="E118" s="91">
        <v>0.25808614043908162</v>
      </c>
    </row>
    <row r="119" spans="1:5" ht="26.25" x14ac:dyDescent="0.25">
      <c r="A119" s="150"/>
      <c r="B119" s="149"/>
      <c r="C119" s="76" t="s">
        <v>381</v>
      </c>
      <c r="D119" s="8" t="s">
        <v>692</v>
      </c>
      <c r="E119" s="91">
        <v>1.3834912132784472</v>
      </c>
    </row>
    <row r="120" spans="1:5" ht="26.25" x14ac:dyDescent="0.25">
      <c r="A120" s="150"/>
      <c r="B120" s="149"/>
      <c r="C120" s="76" t="s">
        <v>382</v>
      </c>
      <c r="D120" s="8" t="s">
        <v>693</v>
      </c>
      <c r="E120" s="91">
        <v>0</v>
      </c>
    </row>
    <row r="121" spans="1:5" ht="15.75" x14ac:dyDescent="0.25">
      <c r="A121" s="150"/>
      <c r="B121" s="149"/>
      <c r="C121" s="76" t="s">
        <v>383</v>
      </c>
      <c r="D121" s="8" t="s">
        <v>694</v>
      </c>
      <c r="E121" s="91">
        <v>2.093466754720954</v>
      </c>
    </row>
    <row r="122" spans="1:5" ht="15.75" x14ac:dyDescent="0.25">
      <c r="A122" s="150"/>
      <c r="B122" s="149"/>
      <c r="C122" s="76" t="s">
        <v>384</v>
      </c>
      <c r="D122" s="8" t="s">
        <v>695</v>
      </c>
      <c r="E122" s="91">
        <v>0</v>
      </c>
    </row>
    <row r="123" spans="1:5" ht="15.75" x14ac:dyDescent="0.25">
      <c r="A123" s="150"/>
      <c r="B123" s="149"/>
      <c r="C123" s="76" t="s">
        <v>385</v>
      </c>
      <c r="D123" s="8" t="s">
        <v>696</v>
      </c>
      <c r="E123" s="91">
        <v>0.17094017094017094</v>
      </c>
    </row>
    <row r="124" spans="1:5" ht="15.75" x14ac:dyDescent="0.25">
      <c r="A124" s="150"/>
      <c r="B124" s="149"/>
      <c r="C124" s="76" t="s">
        <v>386</v>
      </c>
      <c r="D124" s="8" t="s">
        <v>697</v>
      </c>
      <c r="E124" s="91">
        <v>1.179833616431996</v>
      </c>
    </row>
    <row r="125" spans="1:5" ht="26.25" x14ac:dyDescent="0.25">
      <c r="A125" s="150"/>
      <c r="B125" s="149"/>
      <c r="C125" s="76" t="s">
        <v>393</v>
      </c>
      <c r="D125" s="8" t="s">
        <v>698</v>
      </c>
      <c r="E125" s="91">
        <v>3.8310493697331598</v>
      </c>
    </row>
    <row r="126" spans="1:5" ht="15.75" x14ac:dyDescent="0.25">
      <c r="A126" s="150"/>
      <c r="B126" s="149"/>
      <c r="C126" s="76" t="s">
        <v>394</v>
      </c>
      <c r="D126" s="8" t="s">
        <v>699</v>
      </c>
      <c r="E126" s="91">
        <v>1.6386499372221659</v>
      </c>
    </row>
    <row r="127" spans="1:5" x14ac:dyDescent="0.25">
      <c r="A127" s="44"/>
      <c r="B127" s="44"/>
      <c r="C127" s="48"/>
      <c r="D127" s="155"/>
      <c r="E127" s="48"/>
    </row>
    <row r="128" spans="1:5" ht="60" x14ac:dyDescent="0.25">
      <c r="A128" s="150" t="s">
        <v>1224</v>
      </c>
      <c r="B128" s="190" t="s">
        <v>1223</v>
      </c>
      <c r="C128" s="76" t="s">
        <v>368</v>
      </c>
      <c r="D128" s="8" t="s">
        <v>729</v>
      </c>
      <c r="E128" s="40">
        <v>44</v>
      </c>
    </row>
    <row r="129" spans="1:5" ht="15.75" x14ac:dyDescent="0.25">
      <c r="A129" s="150"/>
      <c r="B129" s="190"/>
      <c r="C129" s="76" t="s">
        <v>369</v>
      </c>
      <c r="D129" s="8" t="s">
        <v>728</v>
      </c>
      <c r="E129" s="40">
        <v>32.5</v>
      </c>
    </row>
    <row r="130" spans="1:5" ht="26.25" x14ac:dyDescent="0.25">
      <c r="A130" s="150"/>
      <c r="B130" s="190"/>
      <c r="C130" s="76" t="s">
        <v>370</v>
      </c>
      <c r="D130" s="8" t="s">
        <v>1298</v>
      </c>
      <c r="E130" s="91">
        <v>9.7247928489923776</v>
      </c>
    </row>
    <row r="131" spans="1:5" ht="15.75" x14ac:dyDescent="0.25">
      <c r="A131" s="150"/>
      <c r="B131" s="190"/>
      <c r="C131" s="76" t="s">
        <v>371</v>
      </c>
      <c r="D131" s="8" t="s">
        <v>1299</v>
      </c>
      <c r="E131" s="91">
        <v>1.5373887608346246</v>
      </c>
    </row>
    <row r="132" spans="1:5" ht="26.25" x14ac:dyDescent="0.25">
      <c r="A132" s="150"/>
      <c r="B132" s="190"/>
      <c r="C132" s="76" t="s">
        <v>372</v>
      </c>
      <c r="D132" s="8" t="s">
        <v>1300</v>
      </c>
      <c r="E132" s="91">
        <v>21.612810139482011</v>
      </c>
    </row>
    <row r="133" spans="1:5" ht="26.25" x14ac:dyDescent="0.25">
      <c r="A133" s="150"/>
      <c r="B133" s="190"/>
      <c r="C133" s="76" t="s">
        <v>373</v>
      </c>
      <c r="D133" s="8" t="s">
        <v>1301</v>
      </c>
      <c r="E133" s="91">
        <v>6.5935796089974907</v>
      </c>
    </row>
    <row r="134" spans="1:5" ht="15.75" x14ac:dyDescent="0.25">
      <c r="A134" s="150"/>
      <c r="B134" s="190"/>
      <c r="C134" s="76" t="s">
        <v>374</v>
      </c>
      <c r="D134" s="8" t="s">
        <v>1302</v>
      </c>
      <c r="E134" s="91">
        <v>6.6070848929115842</v>
      </c>
    </row>
    <row r="135" spans="1:5" ht="26.25" x14ac:dyDescent="0.25">
      <c r="A135" s="150"/>
      <c r="B135" s="190"/>
      <c r="C135" s="76" t="s">
        <v>375</v>
      </c>
      <c r="D135" s="8" t="s">
        <v>1303</v>
      </c>
      <c r="E135" s="91">
        <v>10.347307757155933</v>
      </c>
    </row>
    <row r="136" spans="1:5" ht="26.25" x14ac:dyDescent="0.25">
      <c r="A136" s="150"/>
      <c r="B136" s="190"/>
      <c r="C136" s="76" t="s">
        <v>376</v>
      </c>
      <c r="D136" s="8" t="s">
        <v>1304</v>
      </c>
      <c r="E136" s="91">
        <v>10.610238777879172</v>
      </c>
    </row>
    <row r="137" spans="1:5" ht="26.25" x14ac:dyDescent="0.25">
      <c r="A137" s="150"/>
      <c r="B137" s="190"/>
      <c r="C137" s="76" t="s">
        <v>377</v>
      </c>
      <c r="D137" s="8" t="s">
        <v>1305</v>
      </c>
      <c r="E137" s="91">
        <v>7.9511837056412231</v>
      </c>
    </row>
    <row r="138" spans="1:5" ht="15.75" x14ac:dyDescent="0.25">
      <c r="A138" s="150"/>
      <c r="B138" s="190"/>
      <c r="C138" s="76" t="s">
        <v>378</v>
      </c>
      <c r="D138" s="8" t="s">
        <v>1306</v>
      </c>
      <c r="E138" s="91">
        <v>5.0535545578074696</v>
      </c>
    </row>
    <row r="139" spans="1:5" ht="26.25" x14ac:dyDescent="0.25">
      <c r="A139" s="150"/>
      <c r="B139" s="190"/>
      <c r="C139" s="76" t="s">
        <v>379</v>
      </c>
      <c r="D139" s="8" t="s">
        <v>1307</v>
      </c>
      <c r="E139" s="91">
        <v>10.182798555722353</v>
      </c>
    </row>
    <row r="140" spans="1:5" ht="27" thickBot="1" x14ac:dyDescent="0.3">
      <c r="A140" s="187"/>
      <c r="B140" s="191"/>
      <c r="C140" s="183" t="s">
        <v>380</v>
      </c>
      <c r="D140" s="144" t="s">
        <v>1308</v>
      </c>
      <c r="E140" s="158">
        <v>9.7792603945757595</v>
      </c>
    </row>
    <row r="141" spans="1:5" ht="27" thickTop="1" x14ac:dyDescent="0.25">
      <c r="A141" s="159"/>
      <c r="B141" s="192" t="s">
        <v>1084</v>
      </c>
      <c r="C141" s="186" t="s">
        <v>368</v>
      </c>
      <c r="D141" s="145" t="s">
        <v>230</v>
      </c>
      <c r="E141" s="189">
        <v>13</v>
      </c>
    </row>
    <row r="142" spans="1:5" ht="26.25" x14ac:dyDescent="0.25">
      <c r="A142" s="150"/>
      <c r="C142" s="76" t="s">
        <v>369</v>
      </c>
      <c r="D142" s="8" t="s">
        <v>231</v>
      </c>
      <c r="E142" s="16">
        <v>20</v>
      </c>
    </row>
    <row r="143" spans="1:5" ht="39" x14ac:dyDescent="0.25">
      <c r="A143" s="150"/>
      <c r="C143" s="76" t="s">
        <v>370</v>
      </c>
      <c r="D143" s="8" t="s">
        <v>232</v>
      </c>
      <c r="E143" s="16">
        <v>16</v>
      </c>
    </row>
    <row r="144" spans="1:5" ht="26.25" x14ac:dyDescent="0.25">
      <c r="A144" s="150"/>
      <c r="B144" s="190"/>
      <c r="C144" s="76" t="s">
        <v>371</v>
      </c>
      <c r="D144" s="8" t="s">
        <v>233</v>
      </c>
      <c r="E144" s="16">
        <v>14</v>
      </c>
    </row>
    <row r="145" spans="1:5" x14ac:dyDescent="0.25">
      <c r="A145" s="44"/>
      <c r="B145" s="44"/>
      <c r="C145" s="48"/>
      <c r="D145" s="155"/>
      <c r="E145" s="48"/>
    </row>
    <row r="146" spans="1:5" ht="31.5" x14ac:dyDescent="0.25">
      <c r="A146" s="150" t="s">
        <v>742</v>
      </c>
      <c r="B146" s="149" t="s">
        <v>1112</v>
      </c>
      <c r="C146" s="76" t="s">
        <v>368</v>
      </c>
      <c r="D146" s="8" t="s">
        <v>1213</v>
      </c>
      <c r="E146" s="16">
        <v>15</v>
      </c>
    </row>
    <row r="147" spans="1:5" ht="15.75" x14ac:dyDescent="0.25">
      <c r="A147" s="150"/>
      <c r="C147" s="76" t="s">
        <v>369</v>
      </c>
      <c r="D147" s="8" t="s">
        <v>1215</v>
      </c>
      <c r="E147" s="193">
        <v>44010.400000000001</v>
      </c>
    </row>
    <row r="148" spans="1:5" ht="15.75" x14ac:dyDescent="0.25">
      <c r="A148" s="150"/>
      <c r="C148" s="76" t="s">
        <v>370</v>
      </c>
      <c r="D148" s="8" t="s">
        <v>1216</v>
      </c>
      <c r="E148" s="193">
        <v>30000</v>
      </c>
    </row>
    <row r="149" spans="1:5" ht="15.75" x14ac:dyDescent="0.25">
      <c r="A149" s="150"/>
      <c r="C149" s="76" t="s">
        <v>371</v>
      </c>
      <c r="D149" s="8" t="s">
        <v>1214</v>
      </c>
      <c r="E149" s="16">
        <v>20</v>
      </c>
    </row>
    <row r="150" spans="1:5" ht="15.75" x14ac:dyDescent="0.25">
      <c r="A150" s="150"/>
      <c r="C150" s="76" t="s">
        <v>372</v>
      </c>
      <c r="D150" s="8" t="s">
        <v>1217</v>
      </c>
      <c r="E150" s="193">
        <v>102566.12699999999</v>
      </c>
    </row>
    <row r="151" spans="1:5" ht="15.75" x14ac:dyDescent="0.25">
      <c r="A151" s="150"/>
      <c r="C151" s="76" t="s">
        <v>373</v>
      </c>
      <c r="D151" s="8" t="s">
        <v>1218</v>
      </c>
      <c r="E151" s="193">
        <v>69982.5</v>
      </c>
    </row>
    <row r="152" spans="1:5" ht="15.75" x14ac:dyDescent="0.25">
      <c r="A152" s="150"/>
      <c r="C152" s="76" t="s">
        <v>374</v>
      </c>
      <c r="D152" s="8" t="s">
        <v>1219</v>
      </c>
      <c r="E152" s="74">
        <v>8</v>
      </c>
    </row>
    <row r="153" spans="1:5" ht="15.75" x14ac:dyDescent="0.25">
      <c r="A153" s="150"/>
      <c r="C153" s="76" t="s">
        <v>375</v>
      </c>
      <c r="D153" s="8" t="s">
        <v>1220</v>
      </c>
      <c r="E153" s="193">
        <v>125716.625</v>
      </c>
    </row>
    <row r="154" spans="1:5" ht="39" x14ac:dyDescent="0.25">
      <c r="A154" s="150"/>
      <c r="C154" s="76" t="s">
        <v>376</v>
      </c>
      <c r="D154" s="8" t="s">
        <v>457</v>
      </c>
      <c r="E154" s="74">
        <v>4</v>
      </c>
    </row>
    <row r="155" spans="1:5" ht="26.25" x14ac:dyDescent="0.25">
      <c r="A155" s="150"/>
      <c r="C155" s="76" t="s">
        <v>377</v>
      </c>
      <c r="D155" s="8" t="s">
        <v>458</v>
      </c>
      <c r="E155" s="193">
        <v>81743.815000000002</v>
      </c>
    </row>
    <row r="156" spans="1:5" ht="39" x14ac:dyDescent="0.25">
      <c r="A156" s="150"/>
      <c r="B156" s="149"/>
      <c r="C156" s="76" t="s">
        <v>378</v>
      </c>
      <c r="D156" s="8" t="s">
        <v>1309</v>
      </c>
      <c r="E156" s="74">
        <v>2</v>
      </c>
    </row>
    <row r="157" spans="1:5" ht="39" x14ac:dyDescent="0.25">
      <c r="A157" s="150"/>
      <c r="C157" s="76" t="s">
        <v>379</v>
      </c>
      <c r="D157" s="8" t="s">
        <v>1310</v>
      </c>
      <c r="E157" s="74">
        <v>9</v>
      </c>
    </row>
    <row r="158" spans="1:5" ht="27" thickBot="1" x14ac:dyDescent="0.3">
      <c r="A158" s="187"/>
      <c r="B158" s="182"/>
      <c r="C158" s="183" t="s">
        <v>380</v>
      </c>
      <c r="D158" s="144" t="s">
        <v>456</v>
      </c>
      <c r="E158" s="158">
        <v>95222.222222222219</v>
      </c>
    </row>
    <row r="159" spans="1:5" ht="27" thickTop="1" x14ac:dyDescent="0.25">
      <c r="A159" s="159"/>
      <c r="B159" s="192" t="s">
        <v>1121</v>
      </c>
      <c r="C159" s="186" t="s">
        <v>368</v>
      </c>
      <c r="D159" s="145" t="s">
        <v>1191</v>
      </c>
      <c r="E159" s="160">
        <v>9</v>
      </c>
    </row>
    <row r="160" spans="1:5" ht="26.25" x14ac:dyDescent="0.25">
      <c r="A160" s="150"/>
      <c r="C160" s="76" t="s">
        <v>369</v>
      </c>
      <c r="D160" s="8" t="s">
        <v>1192</v>
      </c>
      <c r="E160" s="74">
        <v>8</v>
      </c>
    </row>
    <row r="161" spans="1:5" ht="26.25" x14ac:dyDescent="0.25">
      <c r="A161" s="150"/>
      <c r="C161" s="76" t="s">
        <v>370</v>
      </c>
      <c r="D161" s="8" t="s">
        <v>1193</v>
      </c>
      <c r="E161" s="74">
        <v>1</v>
      </c>
    </row>
    <row r="162" spans="1:5" ht="26.25" x14ac:dyDescent="0.25">
      <c r="A162" s="150"/>
      <c r="C162" s="76" t="s">
        <v>371</v>
      </c>
      <c r="D162" s="8" t="s">
        <v>1194</v>
      </c>
      <c r="E162" s="74">
        <v>1</v>
      </c>
    </row>
    <row r="163" spans="1:5" ht="26.25" x14ac:dyDescent="0.25">
      <c r="A163" s="150"/>
      <c r="C163" s="76" t="s">
        <v>372</v>
      </c>
      <c r="D163" s="8" t="s">
        <v>1195</v>
      </c>
      <c r="E163" s="74">
        <v>10</v>
      </c>
    </row>
    <row r="164" spans="1:5" ht="26.25" x14ac:dyDescent="0.25">
      <c r="A164" s="150"/>
      <c r="C164" s="76" t="s">
        <v>373</v>
      </c>
      <c r="D164" s="8" t="s">
        <v>1196</v>
      </c>
      <c r="E164" s="74">
        <v>4</v>
      </c>
    </row>
    <row r="165" spans="1:5" ht="26.25" x14ac:dyDescent="0.25">
      <c r="A165" s="150"/>
      <c r="C165" s="76" t="s">
        <v>374</v>
      </c>
      <c r="D165" s="8" t="s">
        <v>1197</v>
      </c>
      <c r="E165" s="74">
        <v>2</v>
      </c>
    </row>
    <row r="166" spans="1:5" ht="39" x14ac:dyDescent="0.25">
      <c r="A166" s="150"/>
      <c r="C166" s="76" t="s">
        <v>375</v>
      </c>
      <c r="D166" s="8" t="s">
        <v>1198</v>
      </c>
      <c r="E166" s="74">
        <v>4</v>
      </c>
    </row>
    <row r="167" spans="1:5" ht="26.25" x14ac:dyDescent="0.25">
      <c r="A167" s="150"/>
      <c r="C167" s="76" t="s">
        <v>376</v>
      </c>
      <c r="D167" s="8" t="s">
        <v>1199</v>
      </c>
      <c r="E167" s="74">
        <v>1</v>
      </c>
    </row>
    <row r="168" spans="1:5" ht="51.75" x14ac:dyDescent="0.25">
      <c r="A168" s="150"/>
      <c r="C168" s="76" t="s">
        <v>377</v>
      </c>
      <c r="D168" s="8" t="s">
        <v>1200</v>
      </c>
      <c r="E168" s="74">
        <v>1</v>
      </c>
    </row>
    <row r="169" spans="1:5" ht="26.25" x14ac:dyDescent="0.25">
      <c r="A169" s="150"/>
      <c r="C169" s="76" t="s">
        <v>378</v>
      </c>
      <c r="D169" s="8" t="s">
        <v>1332</v>
      </c>
      <c r="E169" s="74">
        <v>2</v>
      </c>
    </row>
    <row r="170" spans="1:5" x14ac:dyDescent="0.25">
      <c r="C170" s="76" t="s">
        <v>379</v>
      </c>
      <c r="D170" s="8" t="s">
        <v>1201</v>
      </c>
      <c r="E170" s="16">
        <v>3</v>
      </c>
    </row>
    <row r="171" spans="1:5" ht="15.75" x14ac:dyDescent="0.25">
      <c r="A171" s="151"/>
      <c r="B171" s="201"/>
      <c r="C171" s="93"/>
      <c r="D171" s="155"/>
      <c r="E171" s="48"/>
    </row>
    <row r="172" spans="1:5" ht="47.25" x14ac:dyDescent="0.25">
      <c r="A172" s="150" t="s">
        <v>1222</v>
      </c>
      <c r="B172" s="149" t="s">
        <v>427</v>
      </c>
      <c r="C172" s="76" t="s">
        <v>368</v>
      </c>
      <c r="D172" s="8" t="s">
        <v>428</v>
      </c>
      <c r="E172" s="16">
        <v>8</v>
      </c>
    </row>
    <row r="173" spans="1:5" ht="15.75" x14ac:dyDescent="0.25">
      <c r="A173" s="150"/>
      <c r="B173" s="149"/>
      <c r="C173" s="76" t="s">
        <v>369</v>
      </c>
      <c r="D173" s="8" t="s">
        <v>429</v>
      </c>
      <c r="E173" s="16">
        <v>2</v>
      </c>
    </row>
    <row r="174" spans="1:5" ht="16.5" thickBot="1" x14ac:dyDescent="0.3">
      <c r="A174" s="187"/>
      <c r="B174" s="182"/>
      <c r="C174" s="183" t="s">
        <v>370</v>
      </c>
      <c r="D174" s="144" t="s">
        <v>430</v>
      </c>
      <c r="E174" s="184">
        <v>5</v>
      </c>
    </row>
    <row r="175" spans="1:5" ht="16.5" thickTop="1" x14ac:dyDescent="0.25">
      <c r="A175" s="159"/>
      <c r="B175" s="156" t="s">
        <v>237</v>
      </c>
      <c r="C175" s="186" t="s">
        <v>368</v>
      </c>
      <c r="D175" s="145" t="s">
        <v>431</v>
      </c>
      <c r="E175" s="189">
        <v>6</v>
      </c>
    </row>
    <row r="176" spans="1:5" ht="15.75" x14ac:dyDescent="0.25">
      <c r="A176" s="150"/>
      <c r="B176" s="149"/>
      <c r="C176" s="76" t="s">
        <v>369</v>
      </c>
      <c r="D176" s="8" t="s">
        <v>432</v>
      </c>
      <c r="E176" s="16">
        <v>1</v>
      </c>
    </row>
    <row r="177" spans="1:5" ht="15.75" x14ac:dyDescent="0.25">
      <c r="A177" s="150"/>
      <c r="B177" s="149"/>
      <c r="C177" s="76" t="s">
        <v>370</v>
      </c>
      <c r="D177" s="8" t="s">
        <v>433</v>
      </c>
      <c r="E177" s="16">
        <v>1</v>
      </c>
    </row>
    <row r="178" spans="1:5" ht="16.5" thickBot="1" x14ac:dyDescent="0.3">
      <c r="A178" s="187"/>
      <c r="B178" s="182"/>
      <c r="C178" s="183" t="s">
        <v>371</v>
      </c>
      <c r="D178" s="144" t="s">
        <v>434</v>
      </c>
      <c r="E178" s="184">
        <v>5</v>
      </c>
    </row>
    <row r="179" spans="1:5" ht="45.75" thickTop="1" x14ac:dyDescent="0.25">
      <c r="A179" s="159"/>
      <c r="B179" s="156" t="s">
        <v>238</v>
      </c>
      <c r="C179" s="186" t="s">
        <v>368</v>
      </c>
      <c r="D179" s="145" t="s">
        <v>436</v>
      </c>
      <c r="E179" s="189">
        <v>5</v>
      </c>
    </row>
    <row r="180" spans="1:5" ht="15.75" x14ac:dyDescent="0.25">
      <c r="A180" s="150"/>
      <c r="B180" s="149"/>
      <c r="C180" s="76" t="s">
        <v>369</v>
      </c>
      <c r="D180" s="8" t="s">
        <v>437</v>
      </c>
      <c r="E180" s="16">
        <v>1</v>
      </c>
    </row>
    <row r="181" spans="1:5" ht="15.75" x14ac:dyDescent="0.25">
      <c r="A181" s="150"/>
      <c r="B181" s="149"/>
      <c r="C181" s="76" t="s">
        <v>370</v>
      </c>
      <c r="D181" s="8" t="s">
        <v>438</v>
      </c>
      <c r="E181" s="16">
        <v>6</v>
      </c>
    </row>
    <row r="182" spans="1:5" ht="16.5" thickBot="1" x14ac:dyDescent="0.3">
      <c r="A182" s="187"/>
      <c r="B182" s="182"/>
      <c r="C182" s="183" t="s">
        <v>371</v>
      </c>
      <c r="D182" s="144" t="s">
        <v>439</v>
      </c>
      <c r="E182" s="184">
        <v>4</v>
      </c>
    </row>
    <row r="183" spans="1:5" ht="45.75" thickTop="1" x14ac:dyDescent="0.25">
      <c r="A183" s="159"/>
      <c r="B183" s="156" t="s">
        <v>239</v>
      </c>
      <c r="C183" s="186" t="s">
        <v>368</v>
      </c>
      <c r="D183" s="145" t="s">
        <v>440</v>
      </c>
      <c r="E183" s="189">
        <v>6</v>
      </c>
    </row>
    <row r="184" spans="1:5" ht="16.5" thickBot="1" x14ac:dyDescent="0.3">
      <c r="A184" s="187"/>
      <c r="B184" s="182"/>
      <c r="C184" s="183" t="s">
        <v>369</v>
      </c>
      <c r="D184" s="144" t="s">
        <v>441</v>
      </c>
      <c r="E184" s="184">
        <v>6</v>
      </c>
    </row>
    <row r="185" spans="1:5" ht="16.5" thickTop="1" x14ac:dyDescent="0.25">
      <c r="A185" s="159"/>
      <c r="B185" s="156" t="s">
        <v>240</v>
      </c>
      <c r="C185" s="186" t="s">
        <v>368</v>
      </c>
      <c r="D185" s="145" t="s">
        <v>442</v>
      </c>
      <c r="E185" s="189">
        <v>3</v>
      </c>
    </row>
    <row r="186" spans="1:5" ht="15.75" x14ac:dyDescent="0.25">
      <c r="A186" s="150"/>
      <c r="B186" s="149"/>
      <c r="C186" s="76" t="s">
        <v>369</v>
      </c>
      <c r="D186" s="8" t="s">
        <v>443</v>
      </c>
      <c r="E186" s="16">
        <v>4</v>
      </c>
    </row>
    <row r="187" spans="1:5" ht="16.5" thickBot="1" x14ac:dyDescent="0.3">
      <c r="A187" s="187"/>
      <c r="B187" s="182"/>
      <c r="C187" s="183" t="s">
        <v>370</v>
      </c>
      <c r="D187" s="144" t="s">
        <v>444</v>
      </c>
      <c r="E187" s="184">
        <v>8</v>
      </c>
    </row>
    <row r="188" spans="1:5" ht="16.5" thickTop="1" x14ac:dyDescent="0.25">
      <c r="A188" s="159"/>
      <c r="B188" s="156" t="s">
        <v>241</v>
      </c>
      <c r="C188" s="186" t="s">
        <v>368</v>
      </c>
      <c r="D188" s="145" t="s">
        <v>445</v>
      </c>
      <c r="E188" s="189">
        <v>3</v>
      </c>
    </row>
    <row r="189" spans="1:5" ht="15.75" x14ac:dyDescent="0.25">
      <c r="A189" s="150"/>
      <c r="B189" s="149"/>
      <c r="C189" s="76" t="s">
        <v>369</v>
      </c>
      <c r="D189" s="8" t="s">
        <v>446</v>
      </c>
      <c r="E189" s="16">
        <v>2</v>
      </c>
    </row>
    <row r="190" spans="1:5" ht="15.75" x14ac:dyDescent="0.25">
      <c r="A190" s="150"/>
      <c r="B190" s="149"/>
      <c r="C190" s="76" t="s">
        <v>370</v>
      </c>
      <c r="D190" s="8" t="s">
        <v>447</v>
      </c>
      <c r="E190" s="16">
        <v>4</v>
      </c>
    </row>
    <row r="191" spans="1:5" ht="15.75" x14ac:dyDescent="0.25">
      <c r="A191" s="150"/>
      <c r="B191" s="149"/>
      <c r="C191" s="76" t="s">
        <v>371</v>
      </c>
      <c r="D191" s="8" t="s">
        <v>448</v>
      </c>
      <c r="E191" s="16">
        <v>4</v>
      </c>
    </row>
    <row r="192" spans="1:5" ht="15.75" x14ac:dyDescent="0.25">
      <c r="A192" s="150"/>
      <c r="B192" s="149"/>
      <c r="C192" s="76" t="s">
        <v>372</v>
      </c>
      <c r="D192" s="8" t="s">
        <v>449</v>
      </c>
      <c r="E192" s="16">
        <v>8</v>
      </c>
    </row>
    <row r="193" spans="1:5" ht="15.75" x14ac:dyDescent="0.25">
      <c r="A193" s="150"/>
      <c r="B193" s="149"/>
      <c r="C193" s="76" t="s">
        <v>373</v>
      </c>
      <c r="D193" s="8" t="s">
        <v>450</v>
      </c>
      <c r="E193" s="16">
        <v>2</v>
      </c>
    </row>
    <row r="194" spans="1:5" ht="16.5" thickBot="1" x14ac:dyDescent="0.3">
      <c r="A194" s="187"/>
      <c r="B194" s="182"/>
      <c r="C194" s="183" t="s">
        <v>374</v>
      </c>
      <c r="D194" s="144" t="s">
        <v>451</v>
      </c>
      <c r="E194" s="184">
        <v>1</v>
      </c>
    </row>
    <row r="195" spans="1:5" ht="45.75" thickTop="1" x14ac:dyDescent="0.25">
      <c r="A195" s="159"/>
      <c r="B195" s="156" t="s">
        <v>435</v>
      </c>
      <c r="C195" s="186" t="s">
        <v>368</v>
      </c>
      <c r="D195" s="145" t="s">
        <v>452</v>
      </c>
      <c r="E195" s="189">
        <v>3</v>
      </c>
    </row>
    <row r="196" spans="1:5" ht="15.75" x14ac:dyDescent="0.25">
      <c r="A196" s="150"/>
      <c r="C196" s="76" t="s">
        <v>369</v>
      </c>
      <c r="D196" s="8" t="s">
        <v>453</v>
      </c>
      <c r="E196" s="16">
        <v>2</v>
      </c>
    </row>
    <row r="197" spans="1:5" ht="15.75" x14ac:dyDescent="0.25">
      <c r="A197" s="150"/>
      <c r="C197" s="76" t="s">
        <v>370</v>
      </c>
      <c r="D197" s="8" t="s">
        <v>454</v>
      </c>
      <c r="E197" s="16">
        <v>1</v>
      </c>
    </row>
    <row r="198" spans="1:5" ht="16.5" thickBot="1" x14ac:dyDescent="0.3">
      <c r="A198" s="187"/>
      <c r="B198" s="182"/>
      <c r="C198" s="183" t="s">
        <v>371</v>
      </c>
      <c r="D198" s="144" t="s">
        <v>455</v>
      </c>
      <c r="E198" s="184">
        <v>8</v>
      </c>
    </row>
    <row r="199" spans="1:5" ht="30.75" thickTop="1" x14ac:dyDescent="0.25">
      <c r="A199" s="159"/>
      <c r="B199" s="156" t="s">
        <v>243</v>
      </c>
      <c r="C199" s="186" t="s">
        <v>368</v>
      </c>
      <c r="D199" s="145" t="s">
        <v>459</v>
      </c>
      <c r="E199" s="189">
        <v>23</v>
      </c>
    </row>
    <row r="200" spans="1:5" ht="15.75" x14ac:dyDescent="0.25">
      <c r="A200" s="150"/>
      <c r="B200" s="149"/>
      <c r="C200" s="76" t="s">
        <v>369</v>
      </c>
      <c r="D200" s="8" t="s">
        <v>460</v>
      </c>
      <c r="E200" s="16">
        <v>3</v>
      </c>
    </row>
    <row r="201" spans="1:5" ht="15.75" x14ac:dyDescent="0.25">
      <c r="A201" s="150"/>
      <c r="B201" s="149"/>
      <c r="C201" s="76" t="s">
        <v>370</v>
      </c>
      <c r="D201" s="8" t="s">
        <v>461</v>
      </c>
      <c r="E201" s="16">
        <v>7</v>
      </c>
    </row>
    <row r="202" spans="1:5" ht="15.75" x14ac:dyDescent="0.25">
      <c r="A202" s="150"/>
      <c r="B202" s="149"/>
      <c r="C202" s="76" t="s">
        <v>371</v>
      </c>
      <c r="D202" s="8" t="s">
        <v>462</v>
      </c>
      <c r="E202" s="16">
        <v>4</v>
      </c>
    </row>
    <row r="203" spans="1:5" ht="15.75" x14ac:dyDescent="0.25">
      <c r="A203" s="150"/>
      <c r="B203" s="149"/>
      <c r="C203" s="76" t="s">
        <v>372</v>
      </c>
      <c r="D203" s="8" t="s">
        <v>463</v>
      </c>
      <c r="E203" s="16">
        <v>6</v>
      </c>
    </row>
    <row r="204" spans="1:5" ht="15.75" x14ac:dyDescent="0.25">
      <c r="A204" s="150"/>
      <c r="B204" s="149"/>
      <c r="C204" s="76" t="s">
        <v>373</v>
      </c>
      <c r="D204" s="8" t="s">
        <v>464</v>
      </c>
      <c r="E204" s="91">
        <v>2</v>
      </c>
    </row>
    <row r="205" spans="1:5" ht="39.75" thickBot="1" x14ac:dyDescent="0.3">
      <c r="A205" s="187"/>
      <c r="B205" s="182"/>
      <c r="C205" s="183" t="s">
        <v>374</v>
      </c>
      <c r="D205" s="144" t="s">
        <v>789</v>
      </c>
      <c r="E205" s="194">
        <v>31.294466403162055</v>
      </c>
    </row>
    <row r="206" spans="1:5" ht="16.5" thickTop="1" x14ac:dyDescent="0.25">
      <c r="A206" s="159"/>
      <c r="B206" s="156" t="s">
        <v>244</v>
      </c>
      <c r="C206" s="186" t="s">
        <v>368</v>
      </c>
      <c r="D206" s="145" t="s">
        <v>465</v>
      </c>
      <c r="E206" s="189">
        <v>7</v>
      </c>
    </row>
    <row r="207" spans="1:5" ht="15.75" x14ac:dyDescent="0.25">
      <c r="A207" s="150"/>
      <c r="B207" s="149"/>
      <c r="C207" s="76" t="s">
        <v>369</v>
      </c>
      <c r="D207" s="8" t="s">
        <v>466</v>
      </c>
      <c r="E207" s="16">
        <v>3</v>
      </c>
    </row>
    <row r="208" spans="1:5" ht="15.75" x14ac:dyDescent="0.25">
      <c r="A208" s="150"/>
      <c r="B208" s="149"/>
      <c r="C208" s="76" t="s">
        <v>370</v>
      </c>
      <c r="D208" s="8" t="s">
        <v>467</v>
      </c>
      <c r="E208" s="16">
        <v>1</v>
      </c>
    </row>
    <row r="209" spans="1:5" ht="16.5" thickBot="1" x14ac:dyDescent="0.3">
      <c r="A209" s="187"/>
      <c r="B209" s="191"/>
      <c r="C209" s="183" t="s">
        <v>371</v>
      </c>
      <c r="D209" s="144" t="s">
        <v>468</v>
      </c>
      <c r="E209" s="184">
        <v>4</v>
      </c>
    </row>
    <row r="210" spans="1:5" ht="30.75" thickTop="1" x14ac:dyDescent="0.25">
      <c r="A210" s="159"/>
      <c r="B210" s="156" t="s">
        <v>245</v>
      </c>
      <c r="C210" s="186" t="s">
        <v>368</v>
      </c>
      <c r="D210" s="145" t="s">
        <v>469</v>
      </c>
      <c r="E210" s="189">
        <v>1</v>
      </c>
    </row>
    <row r="211" spans="1:5" ht="15.75" x14ac:dyDescent="0.25">
      <c r="A211" s="150"/>
      <c r="C211" s="76" t="s">
        <v>369</v>
      </c>
      <c r="D211" s="8" t="s">
        <v>470</v>
      </c>
      <c r="E211" s="16">
        <v>6</v>
      </c>
    </row>
    <row r="212" spans="1:5" ht="15.75" x14ac:dyDescent="0.25">
      <c r="A212" s="150"/>
      <c r="C212" s="76" t="s">
        <v>370</v>
      </c>
      <c r="D212" s="8" t="s">
        <v>471</v>
      </c>
      <c r="E212" s="16">
        <v>3</v>
      </c>
    </row>
    <row r="213" spans="1:5" ht="15.75" x14ac:dyDescent="0.25">
      <c r="A213" s="150"/>
      <c r="C213" s="16" t="s">
        <v>371</v>
      </c>
      <c r="D213" s="8" t="s">
        <v>472</v>
      </c>
      <c r="E213" s="16">
        <v>5</v>
      </c>
    </row>
    <row r="214" spans="1:5" ht="15.75" x14ac:dyDescent="0.25">
      <c r="A214" s="151"/>
      <c r="B214" s="201"/>
      <c r="C214" s="93"/>
      <c r="D214" s="155"/>
      <c r="E214" s="48"/>
    </row>
    <row r="215" spans="1:5" ht="47.25" x14ac:dyDescent="0.25">
      <c r="A215" s="150" t="s">
        <v>712</v>
      </c>
      <c r="B215" s="149"/>
      <c r="C215" s="76" t="s">
        <v>368</v>
      </c>
      <c r="D215" s="8" t="s">
        <v>796</v>
      </c>
      <c r="E215" s="40">
        <v>3281</v>
      </c>
    </row>
    <row r="216" spans="1:5" ht="39" x14ac:dyDescent="0.25">
      <c r="A216" s="150"/>
      <c r="B216" s="149"/>
      <c r="C216" s="76" t="s">
        <v>369</v>
      </c>
      <c r="D216" s="8" t="s">
        <v>797</v>
      </c>
      <c r="E216" s="40">
        <v>482</v>
      </c>
    </row>
    <row r="217" spans="1:5" ht="15.75" x14ac:dyDescent="0.25">
      <c r="A217" s="150"/>
      <c r="B217" s="149"/>
      <c r="C217" s="76" t="s">
        <v>370</v>
      </c>
      <c r="D217" s="8" t="s">
        <v>713</v>
      </c>
      <c r="E217" s="40">
        <v>209.23333333333332</v>
      </c>
    </row>
    <row r="218" spans="1:5" ht="39" x14ac:dyDescent="0.25">
      <c r="A218" s="150"/>
      <c r="B218" s="149"/>
      <c r="C218" s="76" t="s">
        <v>371</v>
      </c>
      <c r="D218" s="8" t="s">
        <v>718</v>
      </c>
      <c r="E218" s="91">
        <v>28.666666666666668</v>
      </c>
    </row>
    <row r="219" spans="1:5" ht="26.25" x14ac:dyDescent="0.25">
      <c r="A219" s="150"/>
      <c r="B219" s="149"/>
      <c r="C219" s="76" t="s">
        <v>372</v>
      </c>
      <c r="D219" s="8" t="s">
        <v>714</v>
      </c>
      <c r="E219" s="16">
        <v>12</v>
      </c>
    </row>
    <row r="220" spans="1:5" ht="26.25" x14ac:dyDescent="0.25">
      <c r="A220" s="150"/>
      <c r="B220" s="149"/>
      <c r="C220" s="76" t="s">
        <v>373</v>
      </c>
      <c r="D220" s="8" t="s">
        <v>715</v>
      </c>
      <c r="E220" s="16">
        <v>65</v>
      </c>
    </row>
    <row r="221" spans="1:5" ht="39" x14ac:dyDescent="0.25">
      <c r="A221" s="150"/>
      <c r="B221" s="149"/>
      <c r="C221" s="76" t="s">
        <v>374</v>
      </c>
      <c r="D221" s="8" t="s">
        <v>716</v>
      </c>
      <c r="E221" s="16">
        <v>83</v>
      </c>
    </row>
    <row r="222" spans="1:5" ht="15.75" x14ac:dyDescent="0.25">
      <c r="A222" s="150"/>
      <c r="C222" s="16" t="s">
        <v>375</v>
      </c>
      <c r="D222" s="8" t="s">
        <v>717</v>
      </c>
      <c r="E222" s="16">
        <v>8</v>
      </c>
    </row>
    <row r="223" spans="1:5" ht="15.75" x14ac:dyDescent="0.25">
      <c r="A223" s="151"/>
      <c r="B223" s="201"/>
      <c r="C223" s="93"/>
      <c r="D223" s="155"/>
      <c r="E223" s="48"/>
    </row>
    <row r="224" spans="1:5" ht="31.5" x14ac:dyDescent="0.25">
      <c r="A224" s="150" t="s">
        <v>926</v>
      </c>
      <c r="B224" s="149"/>
      <c r="C224" s="76" t="s">
        <v>368</v>
      </c>
      <c r="D224" s="8" t="s">
        <v>1227</v>
      </c>
      <c r="E224" s="16">
        <v>17</v>
      </c>
    </row>
    <row r="225" spans="1:5" ht="15.75" x14ac:dyDescent="0.25">
      <c r="A225" s="150"/>
      <c r="B225" s="149"/>
      <c r="C225" s="76" t="s">
        <v>369</v>
      </c>
      <c r="D225" s="8" t="s">
        <v>1228</v>
      </c>
      <c r="E225" s="7">
        <v>10</v>
      </c>
    </row>
    <row r="226" spans="1:5" ht="15.75" x14ac:dyDescent="0.25">
      <c r="A226" s="150"/>
      <c r="B226" s="149"/>
      <c r="C226" s="76" t="s">
        <v>370</v>
      </c>
      <c r="D226" s="8" t="s">
        <v>1229</v>
      </c>
      <c r="E226" s="7">
        <v>3</v>
      </c>
    </row>
    <row r="227" spans="1:5" ht="15.75" x14ac:dyDescent="0.25">
      <c r="A227" s="150"/>
      <c r="B227" s="149"/>
      <c r="C227" s="76" t="s">
        <v>371</v>
      </c>
      <c r="D227" s="8" t="s">
        <v>1230</v>
      </c>
      <c r="E227" s="7">
        <v>14</v>
      </c>
    </row>
    <row r="228" spans="1:5" ht="15.75" x14ac:dyDescent="0.25">
      <c r="A228" s="150"/>
      <c r="B228" s="149"/>
      <c r="C228" s="76" t="s">
        <v>372</v>
      </c>
      <c r="D228" s="8" t="s">
        <v>1231</v>
      </c>
      <c r="E228" s="7">
        <v>8</v>
      </c>
    </row>
    <row r="229" spans="1:5" ht="26.25" x14ac:dyDescent="0.25">
      <c r="A229" s="150"/>
      <c r="B229" s="149"/>
      <c r="C229" s="76" t="s">
        <v>373</v>
      </c>
      <c r="D229" s="8" t="s">
        <v>1232</v>
      </c>
      <c r="E229" s="7">
        <v>4</v>
      </c>
    </row>
    <row r="230" spans="1:5" ht="26.25" x14ac:dyDescent="0.25">
      <c r="A230" s="150"/>
      <c r="B230" s="149"/>
      <c r="C230" s="76" t="s">
        <v>374</v>
      </c>
      <c r="D230" s="8" t="s">
        <v>1234</v>
      </c>
      <c r="E230" s="7">
        <v>3</v>
      </c>
    </row>
    <row r="231" spans="1:5" ht="15.75" x14ac:dyDescent="0.25">
      <c r="A231" s="150"/>
      <c r="B231" s="149"/>
      <c r="C231" s="76" t="s">
        <v>375</v>
      </c>
      <c r="D231" s="8" t="s">
        <v>1233</v>
      </c>
      <c r="E231" s="16">
        <v>1</v>
      </c>
    </row>
    <row r="232" spans="1:5" ht="15.75" x14ac:dyDescent="0.25">
      <c r="A232" s="150"/>
      <c r="B232" s="149"/>
      <c r="C232" s="76" t="s">
        <v>376</v>
      </c>
      <c r="D232" s="8" t="s">
        <v>1235</v>
      </c>
      <c r="E232" s="16">
        <v>2</v>
      </c>
    </row>
    <row r="233" spans="1:5" ht="26.25" x14ac:dyDescent="0.25">
      <c r="A233" s="150"/>
      <c r="B233" s="149"/>
      <c r="C233" s="76" t="s">
        <v>377</v>
      </c>
      <c r="D233" s="8" t="s">
        <v>1236</v>
      </c>
      <c r="E233" s="16">
        <v>3</v>
      </c>
    </row>
    <row r="234" spans="1:5" ht="15.75" x14ac:dyDescent="0.25">
      <c r="A234" s="150"/>
      <c r="B234" s="149"/>
      <c r="C234" s="76" t="s">
        <v>378</v>
      </c>
      <c r="D234" s="8" t="s">
        <v>1237</v>
      </c>
      <c r="E234" s="16">
        <v>2</v>
      </c>
    </row>
    <row r="235" spans="1:5" ht="15.75" x14ac:dyDescent="0.25">
      <c r="A235" s="150"/>
      <c r="B235" s="149"/>
      <c r="C235" s="76" t="s">
        <v>379</v>
      </c>
      <c r="D235" s="8" t="s">
        <v>1238</v>
      </c>
      <c r="E235" s="16">
        <v>1</v>
      </c>
    </row>
    <row r="236" spans="1:5" ht="26.25" x14ac:dyDescent="0.25">
      <c r="A236" s="150"/>
      <c r="C236" s="76" t="s">
        <v>380</v>
      </c>
      <c r="D236" s="8" t="s">
        <v>1239</v>
      </c>
      <c r="E236" s="16">
        <v>7</v>
      </c>
    </row>
    <row r="237" spans="1:5" ht="15.75" x14ac:dyDescent="0.25">
      <c r="A237" s="151"/>
      <c r="B237" s="201"/>
      <c r="C237" s="93"/>
      <c r="D237" s="155"/>
      <c r="E237" s="48"/>
    </row>
    <row r="238" spans="1:5" ht="47.25" x14ac:dyDescent="0.25">
      <c r="A238" s="150" t="s">
        <v>1086</v>
      </c>
      <c r="B238" s="190"/>
      <c r="C238" s="76" t="s">
        <v>368</v>
      </c>
      <c r="D238" s="8" t="s">
        <v>1208</v>
      </c>
      <c r="E238" s="16">
        <v>10</v>
      </c>
    </row>
    <row r="239" spans="1:5" ht="15.75" x14ac:dyDescent="0.25">
      <c r="A239" s="151"/>
      <c r="B239" s="92"/>
      <c r="C239" s="93"/>
      <c r="D239" s="155"/>
      <c r="E239" s="48"/>
    </row>
    <row r="240" spans="1:5" ht="31.5" x14ac:dyDescent="0.25">
      <c r="A240" s="150" t="s">
        <v>1111</v>
      </c>
      <c r="B240" s="190" t="s">
        <v>927</v>
      </c>
      <c r="C240" s="76" t="s">
        <v>368</v>
      </c>
      <c r="D240" s="8" t="s">
        <v>730</v>
      </c>
      <c r="E240" s="16">
        <v>23</v>
      </c>
    </row>
    <row r="241" spans="1:5" ht="26.25" x14ac:dyDescent="0.25">
      <c r="A241" s="150"/>
      <c r="B241" s="190"/>
      <c r="C241" s="76" t="s">
        <v>369</v>
      </c>
      <c r="D241" s="8" t="s">
        <v>731</v>
      </c>
      <c r="E241" s="16">
        <v>23</v>
      </c>
    </row>
    <row r="242" spans="1:5" ht="15.75" x14ac:dyDescent="0.25">
      <c r="A242" s="150"/>
      <c r="B242" s="190"/>
      <c r="C242" s="76" t="s">
        <v>370</v>
      </c>
      <c r="D242" s="8" t="s">
        <v>732</v>
      </c>
      <c r="E242" s="16">
        <v>7</v>
      </c>
    </row>
    <row r="243" spans="1:5" ht="15.75" x14ac:dyDescent="0.25">
      <c r="A243" s="150"/>
      <c r="B243" s="190"/>
      <c r="C243" s="76" t="s">
        <v>371</v>
      </c>
      <c r="D243" s="8" t="s">
        <v>733</v>
      </c>
      <c r="E243" s="16">
        <v>7</v>
      </c>
    </row>
    <row r="244" spans="1:5" ht="15.75" x14ac:dyDescent="0.25">
      <c r="A244" s="150"/>
      <c r="B244" s="190"/>
      <c r="C244" s="76" t="s">
        <v>372</v>
      </c>
      <c r="D244" s="8" t="s">
        <v>734</v>
      </c>
      <c r="E244" s="16">
        <v>5</v>
      </c>
    </row>
    <row r="245" spans="1:5" ht="15.75" x14ac:dyDescent="0.25">
      <c r="A245" s="150"/>
      <c r="B245" s="190"/>
      <c r="C245" s="76" t="s">
        <v>373</v>
      </c>
      <c r="D245" s="8" t="s">
        <v>735</v>
      </c>
      <c r="E245" s="16">
        <v>18</v>
      </c>
    </row>
    <row r="246" spans="1:5" ht="26.25" x14ac:dyDescent="0.25">
      <c r="A246" s="150"/>
      <c r="B246" s="190"/>
      <c r="C246" s="76" t="s">
        <v>374</v>
      </c>
      <c r="D246" s="8" t="s">
        <v>736</v>
      </c>
      <c r="E246" s="16">
        <v>3</v>
      </c>
    </row>
    <row r="247" spans="1:5" ht="15.75" x14ac:dyDescent="0.25">
      <c r="A247" s="150"/>
      <c r="B247" s="190"/>
      <c r="C247" s="76" t="s">
        <v>375</v>
      </c>
      <c r="D247" s="8" t="s">
        <v>737</v>
      </c>
      <c r="E247" s="16">
        <v>5</v>
      </c>
    </row>
    <row r="248" spans="1:5" ht="15.75" x14ac:dyDescent="0.25">
      <c r="A248" s="150"/>
      <c r="B248" s="190"/>
      <c r="C248" s="76" t="s">
        <v>376</v>
      </c>
      <c r="D248" s="8" t="s">
        <v>738</v>
      </c>
      <c r="E248" s="16">
        <v>2</v>
      </c>
    </row>
    <row r="249" spans="1:5" ht="26.25" x14ac:dyDescent="0.25">
      <c r="C249" s="16" t="s">
        <v>377</v>
      </c>
      <c r="D249" s="8" t="s">
        <v>739</v>
      </c>
      <c r="E249" s="16">
        <v>8</v>
      </c>
    </row>
    <row r="250" spans="1:5" x14ac:dyDescent="0.25">
      <c r="A250" s="65"/>
      <c r="B250" s="65"/>
      <c r="C250" s="35"/>
      <c r="D250" s="202"/>
      <c r="E250" s="35"/>
    </row>
    <row r="251" spans="1:5" x14ac:dyDescent="0.25">
      <c r="A251" s="65"/>
      <c r="B251" s="65"/>
      <c r="C251" s="35"/>
      <c r="D251" s="202"/>
      <c r="E251" s="35"/>
    </row>
    <row r="252" spans="1:5" x14ac:dyDescent="0.25">
      <c r="A252" s="65"/>
      <c r="B252" s="65"/>
      <c r="C252" s="35"/>
      <c r="D252" s="202"/>
      <c r="E252" s="35"/>
    </row>
    <row r="253" spans="1:5" x14ac:dyDescent="0.25">
      <c r="A253" s="65"/>
      <c r="B253" s="65"/>
      <c r="C253" s="35"/>
      <c r="D253" s="202"/>
      <c r="E253" s="35"/>
    </row>
    <row r="254" spans="1:5" x14ac:dyDescent="0.25">
      <c r="A254" s="65"/>
      <c r="B254" s="65"/>
      <c r="C254" s="35"/>
      <c r="D254" s="202"/>
      <c r="E254" s="35"/>
    </row>
    <row r="255" spans="1:5" x14ac:dyDescent="0.25">
      <c r="A255" s="65"/>
      <c r="B255" s="65"/>
      <c r="C255" s="35"/>
      <c r="D255" s="202"/>
      <c r="E255" s="35"/>
    </row>
    <row r="256" spans="1:5" x14ac:dyDescent="0.25">
      <c r="A256" s="65"/>
      <c r="B256" s="65"/>
      <c r="C256" s="35"/>
      <c r="D256" s="202"/>
      <c r="E256" s="35"/>
    </row>
    <row r="257" spans="1:5" x14ac:dyDescent="0.25">
      <c r="A257" s="65"/>
      <c r="B257" s="65"/>
      <c r="C257" s="35"/>
      <c r="D257" s="202"/>
      <c r="E257" s="35"/>
    </row>
    <row r="258" spans="1:5" x14ac:dyDescent="0.25">
      <c r="A258" s="65"/>
      <c r="B258" s="65"/>
      <c r="C258" s="35"/>
      <c r="D258" s="202"/>
      <c r="E258" s="35"/>
    </row>
    <row r="259" spans="1:5" x14ac:dyDescent="0.25">
      <c r="A259" s="65"/>
      <c r="B259" s="65"/>
      <c r="C259" s="35"/>
      <c r="D259" s="202"/>
      <c r="E259" s="35"/>
    </row>
    <row r="260" spans="1:5" x14ac:dyDescent="0.25">
      <c r="A260" s="65"/>
      <c r="B260" s="65"/>
      <c r="C260" s="35"/>
      <c r="D260" s="202"/>
      <c r="E260" s="35"/>
    </row>
    <row r="261" spans="1:5" x14ac:dyDescent="0.25">
      <c r="A261" s="65"/>
      <c r="B261" s="65"/>
      <c r="C261" s="35"/>
      <c r="D261" s="202"/>
      <c r="E261" s="35"/>
    </row>
    <row r="262" spans="1:5" x14ac:dyDescent="0.25">
      <c r="A262" s="65"/>
      <c r="B262" s="65"/>
      <c r="C262" s="35"/>
      <c r="D262" s="202"/>
      <c r="E262" s="35"/>
    </row>
    <row r="263" spans="1:5" x14ac:dyDescent="0.25">
      <c r="A263" s="65"/>
      <c r="B263" s="65"/>
      <c r="C263" s="35"/>
      <c r="D263" s="202"/>
      <c r="E263" s="35"/>
    </row>
    <row r="264" spans="1:5" x14ac:dyDescent="0.25">
      <c r="A264" s="65"/>
      <c r="B264" s="65"/>
      <c r="C264" s="35"/>
      <c r="D264" s="202"/>
      <c r="E264" s="35"/>
    </row>
    <row r="265" spans="1:5" x14ac:dyDescent="0.25">
      <c r="A265" s="65"/>
      <c r="B265" s="65"/>
      <c r="C265" s="35"/>
      <c r="D265" s="202"/>
      <c r="E265" s="35"/>
    </row>
    <row r="266" spans="1:5" x14ac:dyDescent="0.25">
      <c r="A266" s="65"/>
      <c r="B266" s="65"/>
      <c r="C266" s="35"/>
      <c r="D266" s="202"/>
      <c r="E266" s="35"/>
    </row>
    <row r="267" spans="1:5" x14ac:dyDescent="0.25">
      <c r="A267" s="65"/>
      <c r="B267" s="65"/>
      <c r="C267" s="35"/>
      <c r="D267" s="202"/>
      <c r="E267" s="35"/>
    </row>
    <row r="268" spans="1:5" x14ac:dyDescent="0.25">
      <c r="A268" s="65"/>
      <c r="B268" s="65"/>
      <c r="C268" s="35"/>
      <c r="D268" s="202"/>
      <c r="E268" s="35"/>
    </row>
    <row r="269" spans="1:5" x14ac:dyDescent="0.25">
      <c r="A269" s="65"/>
      <c r="B269" s="65"/>
      <c r="C269" s="35"/>
      <c r="D269" s="202"/>
      <c r="E269" s="35"/>
    </row>
    <row r="270" spans="1:5" x14ac:dyDescent="0.25">
      <c r="A270" s="65"/>
      <c r="B270" s="65"/>
      <c r="C270" s="35"/>
      <c r="D270" s="202"/>
      <c r="E270" s="35"/>
    </row>
    <row r="271" spans="1:5" x14ac:dyDescent="0.25">
      <c r="A271" s="65"/>
      <c r="B271" s="65"/>
      <c r="C271" s="35"/>
      <c r="D271" s="202"/>
      <c r="E271" s="35"/>
    </row>
    <row r="272" spans="1:5" x14ac:dyDescent="0.25">
      <c r="A272" s="65"/>
      <c r="B272" s="65"/>
      <c r="C272" s="35"/>
      <c r="D272" s="202"/>
      <c r="E272" s="35"/>
    </row>
    <row r="273" spans="1:5" x14ac:dyDescent="0.25">
      <c r="A273" s="65"/>
      <c r="B273" s="65"/>
      <c r="C273" s="35"/>
      <c r="D273" s="202"/>
      <c r="E273" s="35"/>
    </row>
    <row r="274" spans="1:5" x14ac:dyDescent="0.25">
      <c r="A274" s="65"/>
      <c r="B274" s="65"/>
      <c r="C274" s="35"/>
      <c r="D274" s="202"/>
      <c r="E274" s="35"/>
    </row>
    <row r="275" spans="1:5" x14ac:dyDescent="0.25">
      <c r="A275" s="65"/>
      <c r="B275" s="65"/>
      <c r="C275" s="35"/>
      <c r="D275" s="202"/>
      <c r="E275" s="35"/>
    </row>
    <row r="276" spans="1:5" x14ac:dyDescent="0.25">
      <c r="A276" s="65"/>
      <c r="B276" s="65"/>
      <c r="C276" s="35"/>
      <c r="D276" s="202"/>
      <c r="E276" s="35"/>
    </row>
    <row r="277" spans="1:5" x14ac:dyDescent="0.25">
      <c r="A277" s="65"/>
      <c r="B277" s="65"/>
      <c r="C277" s="35"/>
      <c r="D277" s="202"/>
      <c r="E277" s="35"/>
    </row>
    <row r="278" spans="1:5" x14ac:dyDescent="0.25">
      <c r="A278" s="65"/>
      <c r="B278" s="65"/>
      <c r="C278" s="35"/>
      <c r="D278" s="202"/>
      <c r="E278" s="35"/>
    </row>
    <row r="279" spans="1:5" x14ac:dyDescent="0.25">
      <c r="A279" s="65"/>
      <c r="B279" s="65"/>
      <c r="C279" s="35"/>
      <c r="D279" s="202"/>
      <c r="E279" s="35"/>
    </row>
    <row r="280" spans="1:5" x14ac:dyDescent="0.25">
      <c r="A280" s="65"/>
      <c r="B280" s="65"/>
      <c r="C280" s="35"/>
      <c r="D280" s="202"/>
      <c r="E280" s="35"/>
    </row>
    <row r="281" spans="1:5" x14ac:dyDescent="0.25">
      <c r="A281" s="65"/>
      <c r="B281" s="65"/>
      <c r="C281" s="35"/>
      <c r="D281" s="202"/>
      <c r="E281" s="35"/>
    </row>
    <row r="282" spans="1:5" x14ac:dyDescent="0.25">
      <c r="A282" s="65"/>
      <c r="B282" s="65"/>
      <c r="C282" s="35"/>
      <c r="D282" s="202"/>
      <c r="E282" s="35"/>
    </row>
    <row r="283" spans="1:5" x14ac:dyDescent="0.25">
      <c r="A283" s="65"/>
      <c r="B283" s="65"/>
      <c r="C283" s="35"/>
      <c r="D283" s="202"/>
      <c r="E283" s="35"/>
    </row>
    <row r="284" spans="1:5" x14ac:dyDescent="0.25">
      <c r="A284" s="65"/>
      <c r="B284" s="65"/>
      <c r="C284" s="35"/>
      <c r="D284" s="202"/>
      <c r="E284" s="35"/>
    </row>
    <row r="285" spans="1:5" x14ac:dyDescent="0.25">
      <c r="A285" s="65"/>
      <c r="B285" s="65"/>
      <c r="C285" s="35"/>
      <c r="D285" s="202"/>
      <c r="E285" s="35"/>
    </row>
    <row r="286" spans="1:5" x14ac:dyDescent="0.25">
      <c r="A286" s="65"/>
      <c r="B286" s="65"/>
      <c r="C286" s="35"/>
      <c r="D286" s="202"/>
      <c r="E286" s="35"/>
    </row>
    <row r="287" spans="1:5" x14ac:dyDescent="0.25">
      <c r="A287" s="65"/>
      <c r="B287" s="65"/>
      <c r="C287" s="35"/>
      <c r="D287" s="202"/>
      <c r="E287" s="35"/>
    </row>
    <row r="288" spans="1:5" x14ac:dyDescent="0.25">
      <c r="A288" s="65"/>
      <c r="B288" s="65"/>
      <c r="C288" s="35"/>
      <c r="D288" s="202"/>
      <c r="E288" s="35"/>
    </row>
    <row r="289" spans="1:5" x14ac:dyDescent="0.25">
      <c r="A289" s="65"/>
      <c r="B289" s="65"/>
      <c r="C289" s="35"/>
      <c r="D289" s="202"/>
      <c r="E289" s="35"/>
    </row>
    <row r="290" spans="1:5" x14ac:dyDescent="0.25">
      <c r="A290" s="65"/>
      <c r="B290" s="65"/>
      <c r="C290" s="35"/>
      <c r="D290" s="202"/>
      <c r="E290" s="35"/>
    </row>
    <row r="291" spans="1:5" x14ac:dyDescent="0.25">
      <c r="A291" s="65"/>
      <c r="B291" s="65"/>
      <c r="C291" s="35"/>
      <c r="D291" s="202"/>
      <c r="E291" s="35"/>
    </row>
    <row r="292" spans="1:5" x14ac:dyDescent="0.25">
      <c r="A292" s="65"/>
      <c r="B292" s="65"/>
      <c r="C292" s="35"/>
      <c r="D292" s="202"/>
      <c r="E292" s="35"/>
    </row>
    <row r="293" spans="1:5" x14ac:dyDescent="0.25">
      <c r="A293" s="65"/>
      <c r="B293" s="65"/>
      <c r="C293" s="35"/>
      <c r="D293" s="202"/>
      <c r="E293" s="35"/>
    </row>
    <row r="294" spans="1:5" x14ac:dyDescent="0.25">
      <c r="A294" s="65"/>
      <c r="B294" s="65"/>
      <c r="C294" s="35"/>
      <c r="D294" s="202"/>
      <c r="E294" s="35"/>
    </row>
    <row r="295" spans="1:5" x14ac:dyDescent="0.25">
      <c r="A295" s="65"/>
      <c r="B295" s="65"/>
      <c r="C295" s="35"/>
      <c r="D295" s="202"/>
      <c r="E295" s="35"/>
    </row>
    <row r="296" spans="1:5" x14ac:dyDescent="0.25">
      <c r="A296" s="65"/>
      <c r="B296" s="65"/>
      <c r="C296" s="35"/>
      <c r="D296" s="202"/>
      <c r="E296" s="35"/>
    </row>
    <row r="297" spans="1:5" x14ac:dyDescent="0.25">
      <c r="A297" s="65"/>
      <c r="B297" s="65"/>
      <c r="C297" s="35"/>
      <c r="D297" s="202"/>
      <c r="E297" s="35"/>
    </row>
    <row r="298" spans="1:5" x14ac:dyDescent="0.25">
      <c r="A298" s="65"/>
      <c r="B298" s="65"/>
      <c r="C298" s="35"/>
      <c r="D298" s="202"/>
      <c r="E298" s="35"/>
    </row>
    <row r="299" spans="1:5" x14ac:dyDescent="0.25">
      <c r="A299" s="65"/>
      <c r="B299" s="65"/>
      <c r="C299" s="35"/>
      <c r="D299" s="202"/>
      <c r="E299" s="35"/>
    </row>
    <row r="300" spans="1:5" x14ac:dyDescent="0.25">
      <c r="A300" s="65"/>
      <c r="B300" s="65"/>
      <c r="C300" s="35"/>
      <c r="D300" s="202"/>
      <c r="E300" s="35"/>
    </row>
    <row r="301" spans="1:5" x14ac:dyDescent="0.25">
      <c r="A301" s="65"/>
      <c r="B301" s="65"/>
      <c r="C301" s="35"/>
      <c r="D301" s="202"/>
      <c r="E301" s="35"/>
    </row>
    <row r="302" spans="1:5" x14ac:dyDescent="0.25">
      <c r="A302" s="65"/>
      <c r="B302" s="65"/>
      <c r="C302" s="35"/>
      <c r="D302" s="202"/>
      <c r="E302" s="35"/>
    </row>
    <row r="303" spans="1:5" x14ac:dyDescent="0.25">
      <c r="A303" s="65"/>
      <c r="B303" s="65"/>
      <c r="C303" s="35"/>
      <c r="D303" s="202"/>
      <c r="E303" s="35"/>
    </row>
    <row r="304" spans="1:5" x14ac:dyDescent="0.25">
      <c r="A304" s="65"/>
      <c r="B304" s="65"/>
      <c r="C304" s="35"/>
      <c r="D304" s="202"/>
      <c r="E304" s="35"/>
    </row>
    <row r="305" spans="1:5" x14ac:dyDescent="0.25">
      <c r="A305" s="65"/>
      <c r="B305" s="65"/>
      <c r="C305" s="35"/>
      <c r="D305" s="202"/>
      <c r="E305" s="35"/>
    </row>
    <row r="306" spans="1:5" x14ac:dyDescent="0.25">
      <c r="A306" s="65"/>
      <c r="B306" s="65"/>
      <c r="C306" s="35"/>
      <c r="D306" s="202"/>
      <c r="E306" s="35"/>
    </row>
    <row r="307" spans="1:5" x14ac:dyDescent="0.25">
      <c r="A307" s="65"/>
      <c r="B307" s="65"/>
      <c r="C307" s="35"/>
      <c r="D307" s="202"/>
      <c r="E307" s="35"/>
    </row>
    <row r="308" spans="1:5" x14ac:dyDescent="0.25">
      <c r="A308" s="65"/>
      <c r="B308" s="65"/>
      <c r="C308" s="35"/>
      <c r="D308" s="202"/>
      <c r="E308" s="35"/>
    </row>
    <row r="309" spans="1:5" x14ac:dyDescent="0.25">
      <c r="A309" s="65"/>
      <c r="B309" s="65"/>
      <c r="C309" s="35"/>
      <c r="D309" s="202"/>
      <c r="E309" s="35"/>
    </row>
    <row r="310" spans="1:5" x14ac:dyDescent="0.25">
      <c r="A310" s="65"/>
      <c r="B310" s="65"/>
      <c r="C310" s="35"/>
      <c r="D310" s="202"/>
      <c r="E310" s="35"/>
    </row>
    <row r="311" spans="1:5" x14ac:dyDescent="0.25">
      <c r="A311" s="65"/>
      <c r="B311" s="65"/>
      <c r="C311" s="35"/>
      <c r="D311" s="202"/>
      <c r="E311" s="35"/>
    </row>
    <row r="312" spans="1:5" x14ac:dyDescent="0.25">
      <c r="A312" s="65"/>
      <c r="B312" s="65"/>
      <c r="C312" s="35"/>
      <c r="D312" s="202"/>
      <c r="E312" s="35"/>
    </row>
    <row r="313" spans="1:5" x14ac:dyDescent="0.25">
      <c r="A313" s="65"/>
      <c r="B313" s="65"/>
      <c r="C313" s="35"/>
      <c r="D313" s="202"/>
      <c r="E313" s="35"/>
    </row>
    <row r="314" spans="1:5" x14ac:dyDescent="0.25">
      <c r="A314" s="65"/>
      <c r="B314" s="65"/>
      <c r="C314" s="35"/>
      <c r="D314" s="202"/>
      <c r="E314" s="35"/>
    </row>
    <row r="315" spans="1:5" x14ac:dyDescent="0.25">
      <c r="A315" s="65"/>
      <c r="B315" s="65"/>
      <c r="C315" s="35"/>
      <c r="D315" s="202"/>
      <c r="E315" s="35"/>
    </row>
    <row r="316" spans="1:5" x14ac:dyDescent="0.25">
      <c r="A316" s="65"/>
      <c r="B316" s="65"/>
      <c r="C316" s="35"/>
      <c r="D316" s="202"/>
      <c r="E316" s="35"/>
    </row>
    <row r="317" spans="1:5" x14ac:dyDescent="0.25">
      <c r="A317" s="65"/>
      <c r="B317" s="65"/>
      <c r="C317" s="35"/>
      <c r="D317" s="202"/>
      <c r="E317" s="35"/>
    </row>
    <row r="318" spans="1:5" x14ac:dyDescent="0.25">
      <c r="A318" s="65"/>
      <c r="B318" s="65"/>
      <c r="C318" s="35"/>
      <c r="D318" s="202"/>
      <c r="E318" s="35"/>
    </row>
    <row r="319" spans="1:5" x14ac:dyDescent="0.25">
      <c r="A319" s="65"/>
      <c r="B319" s="65"/>
      <c r="C319" s="35"/>
      <c r="D319" s="202"/>
      <c r="E319" s="35"/>
    </row>
    <row r="320" spans="1:5" x14ac:dyDescent="0.25">
      <c r="A320" s="65"/>
      <c r="B320" s="65"/>
      <c r="C320" s="35"/>
      <c r="D320" s="202"/>
      <c r="E320" s="35"/>
    </row>
    <row r="321" spans="1:5" x14ac:dyDescent="0.25">
      <c r="A321" s="65"/>
      <c r="B321" s="65"/>
      <c r="C321" s="35"/>
      <c r="D321" s="202"/>
      <c r="E321" s="35"/>
    </row>
    <row r="322" spans="1:5" x14ac:dyDescent="0.25">
      <c r="A322" s="65"/>
      <c r="B322" s="65"/>
      <c r="C322" s="35"/>
      <c r="D322" s="202"/>
      <c r="E322" s="35"/>
    </row>
    <row r="323" spans="1:5" x14ac:dyDescent="0.25">
      <c r="A323" s="65"/>
      <c r="B323" s="65"/>
      <c r="C323" s="35"/>
      <c r="D323" s="202"/>
      <c r="E323" s="35"/>
    </row>
    <row r="324" spans="1:5" x14ac:dyDescent="0.25">
      <c r="A324" s="65"/>
      <c r="B324" s="65"/>
      <c r="C324" s="35"/>
      <c r="D324" s="202"/>
      <c r="E324" s="35"/>
    </row>
    <row r="325" spans="1:5" x14ac:dyDescent="0.25">
      <c r="A325" s="65"/>
      <c r="B325" s="65"/>
      <c r="C325" s="35"/>
      <c r="D325" s="202"/>
      <c r="E325" s="35"/>
    </row>
    <row r="326" spans="1:5" x14ac:dyDescent="0.25">
      <c r="A326" s="65"/>
      <c r="B326" s="65"/>
      <c r="C326" s="35"/>
      <c r="D326" s="202"/>
      <c r="E326" s="35"/>
    </row>
    <row r="327" spans="1:5" x14ac:dyDescent="0.25">
      <c r="A327" s="65"/>
      <c r="B327" s="65"/>
      <c r="C327" s="35"/>
      <c r="D327" s="202"/>
      <c r="E327" s="35"/>
    </row>
    <row r="328" spans="1:5" x14ac:dyDescent="0.25">
      <c r="A328" s="65"/>
      <c r="B328" s="65"/>
      <c r="C328" s="35"/>
      <c r="D328" s="202"/>
      <c r="E328" s="35"/>
    </row>
    <row r="329" spans="1:5" x14ac:dyDescent="0.25">
      <c r="A329" s="65"/>
      <c r="B329" s="65"/>
      <c r="C329" s="35"/>
      <c r="D329" s="202"/>
      <c r="E329" s="35"/>
    </row>
    <row r="330" spans="1:5" x14ac:dyDescent="0.25">
      <c r="A330" s="65"/>
      <c r="B330" s="65"/>
      <c r="C330" s="35"/>
      <c r="D330" s="202"/>
      <c r="E330" s="35"/>
    </row>
    <row r="331" spans="1:5" x14ac:dyDescent="0.25">
      <c r="A331" s="65"/>
      <c r="B331" s="65"/>
      <c r="C331" s="35"/>
      <c r="D331" s="202"/>
      <c r="E331" s="35"/>
    </row>
    <row r="332" spans="1:5" x14ac:dyDescent="0.25">
      <c r="A332" s="65"/>
      <c r="B332" s="65"/>
      <c r="C332" s="35"/>
      <c r="D332" s="202"/>
      <c r="E332" s="35"/>
    </row>
    <row r="333" spans="1:5" x14ac:dyDescent="0.25">
      <c r="A333" s="65"/>
      <c r="B333" s="65"/>
      <c r="C333" s="35"/>
      <c r="D333" s="202"/>
      <c r="E333" s="35"/>
    </row>
    <row r="334" spans="1:5" x14ac:dyDescent="0.25">
      <c r="A334" s="65"/>
      <c r="B334" s="65"/>
      <c r="C334" s="35"/>
      <c r="D334" s="202"/>
      <c r="E334" s="35"/>
    </row>
    <row r="335" spans="1:5" x14ac:dyDescent="0.25">
      <c r="A335" s="65"/>
      <c r="B335" s="65"/>
      <c r="C335" s="35"/>
      <c r="D335" s="202"/>
      <c r="E335" s="35"/>
    </row>
    <row r="336" spans="1:5" x14ac:dyDescent="0.25">
      <c r="A336" s="65"/>
      <c r="B336" s="65"/>
      <c r="C336" s="35"/>
      <c r="D336" s="202"/>
      <c r="E336" s="35"/>
    </row>
    <row r="337" spans="1:5" x14ac:dyDescent="0.25">
      <c r="A337" s="65"/>
      <c r="B337" s="65"/>
      <c r="C337" s="35"/>
      <c r="D337" s="202"/>
      <c r="E337" s="35"/>
    </row>
    <row r="338" spans="1:5" x14ac:dyDescent="0.25">
      <c r="A338" s="65"/>
      <c r="B338" s="65"/>
      <c r="C338" s="35"/>
      <c r="D338" s="202"/>
      <c r="E338" s="35"/>
    </row>
    <row r="339" spans="1:5" x14ac:dyDescent="0.25">
      <c r="A339" s="65"/>
      <c r="B339" s="65"/>
      <c r="C339" s="35"/>
      <c r="D339" s="202"/>
      <c r="E339" s="35"/>
    </row>
    <row r="340" spans="1:5" x14ac:dyDescent="0.25">
      <c r="A340" s="65"/>
      <c r="B340" s="65"/>
      <c r="C340" s="35"/>
      <c r="D340" s="202"/>
      <c r="E340" s="35"/>
    </row>
    <row r="341" spans="1:5" x14ac:dyDescent="0.25">
      <c r="A341" s="65"/>
      <c r="B341" s="65"/>
      <c r="C341" s="35"/>
      <c r="D341" s="202"/>
      <c r="E341" s="35"/>
    </row>
    <row r="342" spans="1:5" x14ac:dyDescent="0.25">
      <c r="A342" s="65"/>
      <c r="B342" s="65"/>
      <c r="C342" s="35"/>
      <c r="D342" s="202"/>
      <c r="E342" s="35"/>
    </row>
    <row r="343" spans="1:5" x14ac:dyDescent="0.25">
      <c r="A343" s="65"/>
      <c r="B343" s="65"/>
      <c r="C343" s="35"/>
      <c r="D343" s="202"/>
      <c r="E343" s="35"/>
    </row>
    <row r="344" spans="1:5" x14ac:dyDescent="0.25">
      <c r="A344" s="65"/>
      <c r="B344" s="65"/>
      <c r="C344" s="35"/>
      <c r="D344" s="202"/>
      <c r="E344" s="35"/>
    </row>
    <row r="345" spans="1:5" x14ac:dyDescent="0.25">
      <c r="A345" s="65"/>
      <c r="B345" s="65"/>
      <c r="C345" s="35"/>
      <c r="D345" s="202"/>
      <c r="E345" s="35"/>
    </row>
    <row r="346" spans="1:5" x14ac:dyDescent="0.25">
      <c r="A346" s="65"/>
      <c r="B346" s="65"/>
      <c r="C346" s="35"/>
      <c r="D346" s="202"/>
      <c r="E346" s="35"/>
    </row>
    <row r="347" spans="1:5" x14ac:dyDescent="0.25">
      <c r="A347" s="65"/>
      <c r="B347" s="65"/>
      <c r="C347" s="35"/>
      <c r="D347" s="202"/>
      <c r="E347" s="35"/>
    </row>
    <row r="348" spans="1:5" x14ac:dyDescent="0.25">
      <c r="A348" s="65"/>
      <c r="B348" s="65"/>
      <c r="C348" s="35"/>
      <c r="D348" s="202"/>
      <c r="E348" s="35"/>
    </row>
    <row r="349" spans="1:5" x14ac:dyDescent="0.25">
      <c r="A349" s="65"/>
      <c r="B349" s="65"/>
      <c r="C349" s="35"/>
      <c r="D349" s="202"/>
      <c r="E349" s="35"/>
    </row>
    <row r="350" spans="1:5" x14ac:dyDescent="0.25">
      <c r="A350" s="65"/>
      <c r="B350" s="65"/>
      <c r="C350" s="35"/>
      <c r="D350" s="202"/>
      <c r="E350" s="35"/>
    </row>
    <row r="351" spans="1:5" x14ac:dyDescent="0.25">
      <c r="A351" s="65"/>
      <c r="B351" s="65"/>
      <c r="C351" s="35"/>
      <c r="D351" s="202"/>
      <c r="E351" s="35"/>
    </row>
    <row r="352" spans="1:5" x14ac:dyDescent="0.25">
      <c r="A352" s="65"/>
      <c r="B352" s="65"/>
      <c r="C352" s="35"/>
      <c r="D352" s="202"/>
      <c r="E352" s="35"/>
    </row>
    <row r="353" spans="1:5" x14ac:dyDescent="0.25">
      <c r="A353" s="65"/>
      <c r="B353" s="65"/>
      <c r="C353" s="35"/>
      <c r="D353" s="202"/>
      <c r="E353" s="35"/>
    </row>
    <row r="354" spans="1:5" x14ac:dyDescent="0.25">
      <c r="A354" s="65"/>
      <c r="B354" s="65"/>
      <c r="C354" s="35"/>
      <c r="D354" s="202"/>
      <c r="E354" s="35"/>
    </row>
    <row r="355" spans="1:5" x14ac:dyDescent="0.25">
      <c r="A355" s="65"/>
      <c r="B355" s="65"/>
      <c r="C355" s="35"/>
      <c r="D355" s="202"/>
      <c r="E355" s="35"/>
    </row>
    <row r="356" spans="1:5" x14ac:dyDescent="0.25">
      <c r="A356" s="65"/>
      <c r="B356" s="65"/>
      <c r="C356" s="35"/>
      <c r="D356" s="202"/>
      <c r="E356" s="35"/>
    </row>
    <row r="357" spans="1:5" x14ac:dyDescent="0.25">
      <c r="A357" s="65"/>
      <c r="B357" s="65"/>
      <c r="C357" s="35"/>
      <c r="D357" s="202"/>
      <c r="E357" s="35"/>
    </row>
    <row r="358" spans="1:5" x14ac:dyDescent="0.25">
      <c r="A358" s="65"/>
      <c r="B358" s="65"/>
      <c r="C358" s="35"/>
      <c r="D358" s="202"/>
      <c r="E358" s="35"/>
    </row>
    <row r="359" spans="1:5" x14ac:dyDescent="0.25">
      <c r="A359" s="65"/>
      <c r="B359" s="65"/>
      <c r="C359" s="35"/>
      <c r="D359" s="202"/>
      <c r="E359" s="35"/>
    </row>
    <row r="360" spans="1:5" x14ac:dyDescent="0.25">
      <c r="A360" s="65"/>
      <c r="B360" s="65"/>
      <c r="C360" s="35"/>
      <c r="D360" s="202"/>
      <c r="E360" s="35"/>
    </row>
    <row r="361" spans="1:5" x14ac:dyDescent="0.25">
      <c r="A361" s="65"/>
      <c r="B361" s="65"/>
      <c r="C361" s="35"/>
      <c r="D361" s="202"/>
      <c r="E361" s="35"/>
    </row>
    <row r="362" spans="1:5" x14ac:dyDescent="0.25">
      <c r="A362" s="65"/>
      <c r="B362" s="65"/>
      <c r="C362" s="35"/>
      <c r="D362" s="202"/>
      <c r="E362" s="35"/>
    </row>
    <row r="363" spans="1:5" x14ac:dyDescent="0.25">
      <c r="A363" s="65"/>
      <c r="B363" s="65"/>
      <c r="C363" s="35"/>
      <c r="D363" s="202"/>
      <c r="E363" s="35"/>
    </row>
    <row r="364" spans="1:5" x14ac:dyDescent="0.25">
      <c r="A364" s="65"/>
      <c r="B364" s="65"/>
      <c r="C364" s="35"/>
      <c r="D364" s="202"/>
      <c r="E364" s="35"/>
    </row>
    <row r="365" spans="1:5" x14ac:dyDescent="0.25">
      <c r="A365" s="65"/>
      <c r="B365" s="65"/>
      <c r="C365" s="35"/>
      <c r="D365" s="202"/>
      <c r="E365" s="35"/>
    </row>
    <row r="366" spans="1:5" x14ac:dyDescent="0.25">
      <c r="A366" s="65"/>
      <c r="B366" s="65"/>
      <c r="C366" s="35"/>
      <c r="D366" s="202"/>
      <c r="E366" s="35"/>
    </row>
    <row r="367" spans="1:5" x14ac:dyDescent="0.25">
      <c r="A367" s="65"/>
      <c r="B367" s="65"/>
      <c r="C367" s="35"/>
      <c r="D367" s="202"/>
      <c r="E367" s="35"/>
    </row>
    <row r="368" spans="1:5" x14ac:dyDescent="0.25">
      <c r="A368" s="65"/>
      <c r="B368" s="65"/>
      <c r="C368" s="35"/>
      <c r="D368" s="202"/>
      <c r="E368" s="35"/>
    </row>
    <row r="369" spans="1:5" x14ac:dyDescent="0.25">
      <c r="A369" s="65"/>
      <c r="B369" s="65"/>
      <c r="C369" s="35"/>
      <c r="D369" s="202"/>
      <c r="E369" s="35"/>
    </row>
    <row r="370" spans="1:5" x14ac:dyDescent="0.25">
      <c r="A370" s="65"/>
      <c r="B370" s="65"/>
      <c r="C370" s="35"/>
      <c r="D370" s="202"/>
      <c r="E370" s="35"/>
    </row>
    <row r="371" spans="1:5" x14ac:dyDescent="0.25">
      <c r="A371" s="65"/>
      <c r="B371" s="65"/>
      <c r="C371" s="35"/>
      <c r="D371" s="202"/>
      <c r="E371" s="35"/>
    </row>
    <row r="372" spans="1:5" x14ac:dyDescent="0.25">
      <c r="A372" s="65"/>
      <c r="B372" s="65"/>
      <c r="C372" s="35"/>
      <c r="D372" s="202"/>
      <c r="E372" s="35"/>
    </row>
    <row r="373" spans="1:5" x14ac:dyDescent="0.25">
      <c r="A373" s="65"/>
      <c r="B373" s="65"/>
      <c r="C373" s="35"/>
      <c r="D373" s="202"/>
      <c r="E373" s="35"/>
    </row>
    <row r="374" spans="1:5" x14ac:dyDescent="0.25">
      <c r="A374" s="65"/>
      <c r="B374" s="65"/>
      <c r="C374" s="35"/>
      <c r="D374" s="202"/>
      <c r="E374" s="35"/>
    </row>
    <row r="375" spans="1:5" x14ac:dyDescent="0.25">
      <c r="A375" s="65"/>
      <c r="B375" s="65"/>
      <c r="C375" s="35"/>
      <c r="D375" s="202"/>
      <c r="E375" s="35"/>
    </row>
    <row r="376" spans="1:5" x14ac:dyDescent="0.25">
      <c r="A376" s="65"/>
      <c r="B376" s="65"/>
      <c r="C376" s="35"/>
      <c r="D376" s="202"/>
      <c r="E376" s="35"/>
    </row>
    <row r="377" spans="1:5" x14ac:dyDescent="0.25">
      <c r="A377" s="65"/>
      <c r="B377" s="65"/>
      <c r="C377" s="35"/>
      <c r="D377" s="202"/>
      <c r="E377" s="35"/>
    </row>
    <row r="378" spans="1:5" x14ac:dyDescent="0.25">
      <c r="A378" s="65"/>
      <c r="B378" s="65"/>
      <c r="C378" s="35"/>
      <c r="D378" s="202"/>
      <c r="E378" s="35"/>
    </row>
    <row r="379" spans="1:5" x14ac:dyDescent="0.25">
      <c r="A379" s="65"/>
      <c r="B379" s="65"/>
      <c r="C379" s="35"/>
      <c r="D379" s="202"/>
      <c r="E379" s="35"/>
    </row>
    <row r="380" spans="1:5" x14ac:dyDescent="0.25">
      <c r="A380" s="65"/>
      <c r="B380" s="65"/>
      <c r="C380" s="35"/>
      <c r="D380" s="202"/>
      <c r="E380" s="35"/>
    </row>
    <row r="381" spans="1:5" x14ac:dyDescent="0.25">
      <c r="A381" s="65"/>
      <c r="B381" s="65"/>
      <c r="C381" s="35"/>
      <c r="D381" s="202"/>
      <c r="E381" s="35"/>
    </row>
    <row r="382" spans="1:5" x14ac:dyDescent="0.25">
      <c r="A382" s="65"/>
      <c r="B382" s="65"/>
      <c r="C382" s="35"/>
      <c r="D382" s="202"/>
      <c r="E382" s="35"/>
    </row>
    <row r="383" spans="1:5" x14ac:dyDescent="0.25">
      <c r="A383" s="65"/>
      <c r="B383" s="65"/>
      <c r="C383" s="35"/>
      <c r="D383" s="202"/>
      <c r="E383" s="35"/>
    </row>
    <row r="384" spans="1:5" x14ac:dyDescent="0.25">
      <c r="A384" s="65"/>
      <c r="B384" s="65"/>
      <c r="C384" s="35"/>
      <c r="D384" s="202"/>
      <c r="E384" s="35"/>
    </row>
    <row r="385" spans="1:5" x14ac:dyDescent="0.25">
      <c r="A385" s="65"/>
      <c r="B385" s="65"/>
      <c r="C385" s="35"/>
      <c r="D385" s="202"/>
      <c r="E385" s="35"/>
    </row>
    <row r="386" spans="1:5" x14ac:dyDescent="0.25">
      <c r="A386" s="65"/>
      <c r="B386" s="65"/>
      <c r="C386" s="35"/>
      <c r="D386" s="202"/>
      <c r="E386" s="35"/>
    </row>
    <row r="387" spans="1:5" x14ac:dyDescent="0.25">
      <c r="A387" s="65"/>
      <c r="B387" s="65"/>
      <c r="C387" s="35"/>
      <c r="D387" s="202"/>
      <c r="E387" s="35"/>
    </row>
    <row r="388" spans="1:5" x14ac:dyDescent="0.25">
      <c r="A388" s="65"/>
      <c r="B388" s="65"/>
      <c r="C388" s="35"/>
      <c r="D388" s="202"/>
      <c r="E388" s="35"/>
    </row>
    <row r="389" spans="1:5" x14ac:dyDescent="0.25">
      <c r="A389" s="65"/>
      <c r="B389" s="65"/>
      <c r="C389" s="35"/>
      <c r="D389" s="202"/>
      <c r="E389" s="35"/>
    </row>
    <row r="390" spans="1:5" x14ac:dyDescent="0.25">
      <c r="A390" s="65"/>
      <c r="B390" s="65"/>
      <c r="C390" s="35"/>
      <c r="D390" s="202"/>
      <c r="E390" s="35"/>
    </row>
    <row r="391" spans="1:5" x14ac:dyDescent="0.25">
      <c r="A391" s="65"/>
      <c r="B391" s="65"/>
      <c r="C391" s="35"/>
      <c r="D391" s="202"/>
      <c r="E391" s="35"/>
    </row>
    <row r="392" spans="1:5" x14ac:dyDescent="0.25">
      <c r="A392" s="65"/>
      <c r="B392" s="65"/>
      <c r="C392" s="35"/>
      <c r="D392" s="202"/>
      <c r="E392" s="35"/>
    </row>
    <row r="393" spans="1:5" x14ac:dyDescent="0.25">
      <c r="A393" s="65"/>
      <c r="B393" s="65"/>
      <c r="C393" s="35"/>
      <c r="D393" s="202"/>
      <c r="E393" s="35"/>
    </row>
    <row r="394" spans="1:5" x14ac:dyDescent="0.25">
      <c r="A394" s="65"/>
      <c r="B394" s="65"/>
      <c r="C394" s="35"/>
      <c r="D394" s="202"/>
      <c r="E394" s="35"/>
    </row>
    <row r="395" spans="1:5" x14ac:dyDescent="0.25">
      <c r="A395" s="65"/>
      <c r="B395" s="65"/>
      <c r="C395" s="35"/>
      <c r="D395" s="202"/>
      <c r="E395" s="35"/>
    </row>
    <row r="396" spans="1:5" x14ac:dyDescent="0.25">
      <c r="A396" s="65"/>
      <c r="B396" s="65"/>
      <c r="C396" s="35"/>
      <c r="D396" s="202"/>
      <c r="E396" s="35"/>
    </row>
    <row r="397" spans="1:5" x14ac:dyDescent="0.25">
      <c r="A397" s="65"/>
      <c r="B397" s="65"/>
      <c r="C397" s="35"/>
      <c r="D397" s="202"/>
      <c r="E397" s="35"/>
    </row>
    <row r="398" spans="1:5" x14ac:dyDescent="0.25">
      <c r="A398" s="65"/>
      <c r="B398" s="65"/>
      <c r="C398" s="35"/>
      <c r="D398" s="202"/>
      <c r="E398" s="35"/>
    </row>
    <row r="399" spans="1:5" x14ac:dyDescent="0.25">
      <c r="A399" s="65"/>
      <c r="B399" s="65"/>
      <c r="C399" s="35"/>
      <c r="D399" s="202"/>
      <c r="E399" s="35"/>
    </row>
    <row r="400" spans="1:5" x14ac:dyDescent="0.25">
      <c r="A400" s="65"/>
      <c r="B400" s="65"/>
      <c r="C400" s="35"/>
      <c r="D400" s="202"/>
      <c r="E400" s="35"/>
    </row>
    <row r="401" spans="1:5" x14ac:dyDescent="0.25">
      <c r="A401" s="65"/>
      <c r="B401" s="65"/>
      <c r="C401" s="35"/>
      <c r="D401" s="202"/>
      <c r="E401" s="35"/>
    </row>
    <row r="402" spans="1:5" x14ac:dyDescent="0.25">
      <c r="A402" s="65"/>
      <c r="B402" s="65"/>
      <c r="C402" s="35"/>
      <c r="D402" s="202"/>
      <c r="E402" s="35"/>
    </row>
    <row r="403" spans="1:5" x14ac:dyDescent="0.25">
      <c r="A403" s="65"/>
      <c r="B403" s="65"/>
      <c r="C403" s="35"/>
      <c r="D403" s="202"/>
      <c r="E403" s="35"/>
    </row>
    <row r="404" spans="1:5" x14ac:dyDescent="0.25">
      <c r="A404" s="65"/>
      <c r="B404" s="65"/>
      <c r="C404" s="35"/>
      <c r="D404" s="202"/>
      <c r="E404" s="35"/>
    </row>
    <row r="405" spans="1:5" x14ac:dyDescent="0.25">
      <c r="A405" s="65"/>
      <c r="B405" s="65"/>
      <c r="C405" s="35"/>
      <c r="D405" s="202"/>
      <c r="E405" s="35"/>
    </row>
    <row r="406" spans="1:5" x14ac:dyDescent="0.25">
      <c r="A406" s="65"/>
      <c r="B406" s="65"/>
      <c r="C406" s="35"/>
      <c r="D406" s="202"/>
      <c r="E406" s="35"/>
    </row>
    <row r="407" spans="1:5" x14ac:dyDescent="0.25">
      <c r="A407" s="65"/>
      <c r="B407" s="65"/>
      <c r="C407" s="35"/>
      <c r="D407" s="202"/>
      <c r="E407" s="35"/>
    </row>
    <row r="408" spans="1:5" x14ac:dyDescent="0.25">
      <c r="A408" s="65"/>
      <c r="B408" s="65"/>
      <c r="C408" s="35"/>
      <c r="D408" s="202"/>
      <c r="E408" s="35"/>
    </row>
    <row r="409" spans="1:5" x14ac:dyDescent="0.25">
      <c r="A409" s="65"/>
      <c r="B409" s="65"/>
      <c r="C409" s="35"/>
      <c r="D409" s="202"/>
      <c r="E409" s="35"/>
    </row>
    <row r="410" spans="1:5" x14ac:dyDescent="0.25">
      <c r="A410" s="65"/>
      <c r="B410" s="65"/>
      <c r="C410" s="35"/>
      <c r="D410" s="202"/>
      <c r="E410" s="35"/>
    </row>
    <row r="411" spans="1:5" x14ac:dyDescent="0.25">
      <c r="A411" s="65"/>
      <c r="B411" s="65"/>
      <c r="C411" s="35"/>
      <c r="D411" s="202"/>
      <c r="E411" s="35"/>
    </row>
    <row r="412" spans="1:5" x14ac:dyDescent="0.25">
      <c r="A412" s="65"/>
      <c r="B412" s="65"/>
      <c r="C412" s="35"/>
      <c r="D412" s="202"/>
      <c r="E412" s="35"/>
    </row>
    <row r="413" spans="1:5" x14ac:dyDescent="0.25">
      <c r="A413" s="65"/>
      <c r="B413" s="65"/>
      <c r="C413" s="35"/>
      <c r="D413" s="202"/>
      <c r="E413" s="35"/>
    </row>
    <row r="414" spans="1:5" x14ac:dyDescent="0.25">
      <c r="A414" s="65"/>
      <c r="B414" s="65"/>
      <c r="C414" s="35"/>
      <c r="D414" s="202"/>
      <c r="E414" s="35"/>
    </row>
    <row r="415" spans="1:5" x14ac:dyDescent="0.25">
      <c r="A415" s="65"/>
      <c r="B415" s="65"/>
      <c r="C415" s="35"/>
      <c r="D415" s="202"/>
      <c r="E415" s="35"/>
    </row>
    <row r="416" spans="1:5" x14ac:dyDescent="0.25">
      <c r="A416" s="65"/>
      <c r="B416" s="65"/>
      <c r="C416" s="35"/>
      <c r="D416" s="202"/>
      <c r="E416" s="35"/>
    </row>
    <row r="417" spans="1:5" x14ac:dyDescent="0.25">
      <c r="A417" s="65"/>
      <c r="B417" s="65"/>
      <c r="C417" s="35"/>
      <c r="D417" s="202"/>
      <c r="E417" s="35"/>
    </row>
    <row r="418" spans="1:5" x14ac:dyDescent="0.25">
      <c r="A418" s="65"/>
      <c r="B418" s="65"/>
      <c r="C418" s="35"/>
      <c r="D418" s="202"/>
      <c r="E418" s="35"/>
    </row>
    <row r="419" spans="1:5" x14ac:dyDescent="0.25">
      <c r="A419" s="65"/>
      <c r="B419" s="65"/>
      <c r="C419" s="35"/>
      <c r="D419" s="202"/>
      <c r="E419" s="35"/>
    </row>
    <row r="420" spans="1:5" x14ac:dyDescent="0.25">
      <c r="A420" s="65"/>
      <c r="B420" s="65"/>
      <c r="C420" s="35"/>
      <c r="D420" s="202"/>
      <c r="E420" s="35"/>
    </row>
    <row r="421" spans="1:5" x14ac:dyDescent="0.25">
      <c r="A421" s="65"/>
      <c r="B421" s="65"/>
      <c r="C421" s="35"/>
      <c r="D421" s="202"/>
      <c r="E421" s="35"/>
    </row>
    <row r="422" spans="1:5" x14ac:dyDescent="0.25">
      <c r="A422" s="65"/>
      <c r="B422" s="65"/>
      <c r="C422" s="35"/>
      <c r="D422" s="202"/>
      <c r="E422" s="35"/>
    </row>
    <row r="423" spans="1:5" x14ac:dyDescent="0.25">
      <c r="A423" s="65"/>
      <c r="B423" s="65"/>
      <c r="C423" s="35"/>
      <c r="D423" s="202"/>
      <c r="E423" s="35"/>
    </row>
    <row r="424" spans="1:5" x14ac:dyDescent="0.25">
      <c r="A424" s="65"/>
      <c r="B424" s="65"/>
      <c r="C424" s="35"/>
      <c r="D424" s="202"/>
      <c r="E424" s="35"/>
    </row>
    <row r="425" spans="1:5" x14ac:dyDescent="0.25">
      <c r="A425" s="65"/>
      <c r="B425" s="65"/>
      <c r="C425" s="35"/>
      <c r="D425" s="202"/>
      <c r="E425" s="35"/>
    </row>
    <row r="426" spans="1:5" x14ac:dyDescent="0.25">
      <c r="A426" s="65"/>
      <c r="B426" s="65"/>
      <c r="C426" s="35"/>
      <c r="D426" s="202"/>
      <c r="E426" s="35"/>
    </row>
    <row r="427" spans="1:5" x14ac:dyDescent="0.25">
      <c r="A427" s="65"/>
      <c r="B427" s="65"/>
      <c r="C427" s="35"/>
      <c r="D427" s="202"/>
      <c r="E427" s="35"/>
    </row>
    <row r="428" spans="1:5" x14ac:dyDescent="0.25">
      <c r="A428" s="65"/>
      <c r="B428" s="65"/>
      <c r="C428" s="35"/>
      <c r="D428" s="202"/>
      <c r="E428" s="35"/>
    </row>
    <row r="429" spans="1:5" x14ac:dyDescent="0.25">
      <c r="A429" s="65"/>
      <c r="B429" s="65"/>
      <c r="C429" s="35"/>
      <c r="D429" s="202"/>
      <c r="E429" s="35"/>
    </row>
    <row r="430" spans="1:5" x14ac:dyDescent="0.25">
      <c r="A430" s="65"/>
      <c r="B430" s="65"/>
      <c r="C430" s="35"/>
      <c r="D430" s="202"/>
      <c r="E430" s="35"/>
    </row>
    <row r="431" spans="1:5" x14ac:dyDescent="0.25">
      <c r="A431" s="65"/>
      <c r="B431" s="65"/>
      <c r="C431" s="35"/>
      <c r="D431" s="202"/>
      <c r="E431" s="35"/>
    </row>
    <row r="432" spans="1:5" x14ac:dyDescent="0.25">
      <c r="A432" s="65"/>
      <c r="B432" s="65"/>
      <c r="C432" s="35"/>
      <c r="D432" s="202"/>
      <c r="E432" s="35"/>
    </row>
    <row r="433" spans="1:5" x14ac:dyDescent="0.25">
      <c r="A433" s="65"/>
      <c r="B433" s="65"/>
      <c r="C433" s="35"/>
      <c r="D433" s="202"/>
      <c r="E433" s="35"/>
    </row>
    <row r="434" spans="1:5" x14ac:dyDescent="0.25">
      <c r="A434" s="65"/>
      <c r="B434" s="65"/>
      <c r="C434" s="35"/>
      <c r="D434" s="202"/>
      <c r="E434" s="35"/>
    </row>
    <row r="435" spans="1:5" x14ac:dyDescent="0.25">
      <c r="A435" s="65"/>
      <c r="B435" s="65"/>
      <c r="C435" s="35"/>
      <c r="D435" s="202"/>
      <c r="E435" s="35"/>
    </row>
    <row r="436" spans="1:5" x14ac:dyDescent="0.25">
      <c r="A436" s="65"/>
      <c r="B436" s="65"/>
      <c r="C436" s="35"/>
      <c r="D436" s="202"/>
      <c r="E436" s="35"/>
    </row>
    <row r="437" spans="1:5" x14ac:dyDescent="0.25">
      <c r="A437" s="65"/>
      <c r="B437" s="65"/>
      <c r="C437" s="35"/>
      <c r="D437" s="202"/>
      <c r="E437" s="35"/>
    </row>
    <row r="438" spans="1:5" x14ac:dyDescent="0.25">
      <c r="A438" s="65"/>
      <c r="B438" s="65"/>
      <c r="C438" s="35"/>
      <c r="D438" s="202"/>
      <c r="E438" s="35"/>
    </row>
    <row r="439" spans="1:5" x14ac:dyDescent="0.25">
      <c r="A439" s="65"/>
      <c r="B439" s="65"/>
      <c r="C439" s="35"/>
      <c r="D439" s="202"/>
      <c r="E439" s="35"/>
    </row>
    <row r="440" spans="1:5" x14ac:dyDescent="0.25">
      <c r="A440" s="65"/>
      <c r="B440" s="65"/>
      <c r="C440" s="35"/>
      <c r="D440" s="202"/>
      <c r="E440" s="35"/>
    </row>
    <row r="441" spans="1:5" x14ac:dyDescent="0.25">
      <c r="A441" s="65"/>
      <c r="B441" s="65"/>
      <c r="C441" s="35"/>
      <c r="D441" s="202"/>
      <c r="E441" s="35"/>
    </row>
    <row r="442" spans="1:5" x14ac:dyDescent="0.25">
      <c r="A442" s="65"/>
      <c r="B442" s="65"/>
      <c r="C442" s="35"/>
      <c r="D442" s="202"/>
      <c r="E442" s="35"/>
    </row>
    <row r="443" spans="1:5" x14ac:dyDescent="0.25">
      <c r="A443" s="65"/>
      <c r="B443" s="65"/>
      <c r="C443" s="35"/>
      <c r="D443" s="202"/>
      <c r="E443" s="35"/>
    </row>
    <row r="444" spans="1:5" x14ac:dyDescent="0.25">
      <c r="A444" s="65"/>
      <c r="B444" s="65"/>
      <c r="C444" s="35"/>
      <c r="D444" s="202"/>
      <c r="E444" s="35"/>
    </row>
    <row r="445" spans="1:5" x14ac:dyDescent="0.25">
      <c r="A445" s="65"/>
      <c r="B445" s="65"/>
      <c r="C445" s="35"/>
      <c r="D445" s="202"/>
      <c r="E445" s="35"/>
    </row>
    <row r="446" spans="1:5" x14ac:dyDescent="0.25">
      <c r="A446" s="65"/>
      <c r="B446" s="65"/>
      <c r="C446" s="35"/>
      <c r="D446" s="202"/>
      <c r="E446" s="35"/>
    </row>
    <row r="447" spans="1:5" x14ac:dyDescent="0.25">
      <c r="A447" s="65"/>
      <c r="B447" s="65"/>
      <c r="C447" s="35"/>
      <c r="D447" s="202"/>
      <c r="E447" s="35"/>
    </row>
    <row r="448" spans="1:5" x14ac:dyDescent="0.25">
      <c r="A448" s="65"/>
      <c r="B448" s="65"/>
      <c r="C448" s="35"/>
      <c r="D448" s="202"/>
      <c r="E448" s="35"/>
    </row>
    <row r="449" spans="1:5" x14ac:dyDescent="0.25">
      <c r="A449" s="65"/>
      <c r="B449" s="65"/>
      <c r="C449" s="35"/>
      <c r="D449" s="202"/>
      <c r="E449" s="35"/>
    </row>
    <row r="450" spans="1:5" x14ac:dyDescent="0.25">
      <c r="A450" s="65"/>
      <c r="B450" s="65"/>
      <c r="C450" s="35"/>
      <c r="D450" s="202"/>
      <c r="E450" s="35"/>
    </row>
    <row r="451" spans="1:5" x14ac:dyDescent="0.25">
      <c r="A451" s="65"/>
      <c r="B451" s="65"/>
      <c r="C451" s="35"/>
      <c r="D451" s="202"/>
      <c r="E451" s="35"/>
    </row>
    <row r="452" spans="1:5" x14ac:dyDescent="0.25">
      <c r="A452" s="65"/>
      <c r="B452" s="65"/>
      <c r="C452" s="35"/>
      <c r="D452" s="202"/>
      <c r="E452" s="35"/>
    </row>
    <row r="453" spans="1:5" x14ac:dyDescent="0.25">
      <c r="A453" s="65"/>
      <c r="B453" s="65"/>
      <c r="C453" s="35"/>
      <c r="D453" s="202"/>
      <c r="E453" s="35"/>
    </row>
    <row r="454" spans="1:5" x14ac:dyDescent="0.25">
      <c r="A454" s="65"/>
      <c r="B454" s="65"/>
      <c r="C454" s="35"/>
      <c r="D454" s="202"/>
      <c r="E454" s="35"/>
    </row>
    <row r="455" spans="1:5" x14ac:dyDescent="0.25">
      <c r="A455" s="65"/>
      <c r="B455" s="65"/>
      <c r="C455" s="35"/>
      <c r="D455" s="202"/>
      <c r="E455" s="35"/>
    </row>
    <row r="456" spans="1:5" x14ac:dyDescent="0.25">
      <c r="A456" s="65"/>
      <c r="B456" s="65"/>
      <c r="C456" s="35"/>
      <c r="D456" s="202"/>
      <c r="E456" s="35"/>
    </row>
    <row r="457" spans="1:5" x14ac:dyDescent="0.25">
      <c r="A457" s="65"/>
      <c r="B457" s="65"/>
      <c r="C457" s="35"/>
      <c r="D457" s="202"/>
      <c r="E457" s="35"/>
    </row>
    <row r="458" spans="1:5" x14ac:dyDescent="0.25">
      <c r="A458" s="65"/>
      <c r="B458" s="65"/>
      <c r="C458" s="35"/>
      <c r="D458" s="202"/>
      <c r="E458" s="35"/>
    </row>
    <row r="459" spans="1:5" x14ac:dyDescent="0.25">
      <c r="A459" s="65"/>
      <c r="B459" s="65"/>
      <c r="C459" s="35"/>
      <c r="D459" s="202"/>
      <c r="E459" s="35"/>
    </row>
    <row r="460" spans="1:5" x14ac:dyDescent="0.25">
      <c r="A460" s="65"/>
      <c r="B460" s="65"/>
      <c r="C460" s="35"/>
      <c r="D460" s="202"/>
      <c r="E460" s="35"/>
    </row>
    <row r="461" spans="1:5" x14ac:dyDescent="0.25">
      <c r="A461" s="65"/>
      <c r="B461" s="65"/>
      <c r="C461" s="35"/>
      <c r="D461" s="202"/>
      <c r="E461" s="35"/>
    </row>
    <row r="462" spans="1:5" x14ac:dyDescent="0.25">
      <c r="A462" s="65"/>
      <c r="B462" s="65"/>
      <c r="C462" s="35"/>
      <c r="D462" s="202"/>
      <c r="E462" s="35"/>
    </row>
    <row r="463" spans="1:5" x14ac:dyDescent="0.25">
      <c r="A463" s="65"/>
      <c r="B463" s="65"/>
      <c r="C463" s="35"/>
      <c r="D463" s="202"/>
      <c r="E463" s="35"/>
    </row>
    <row r="464" spans="1:5" x14ac:dyDescent="0.25">
      <c r="A464" s="65"/>
      <c r="B464" s="65"/>
      <c r="C464" s="35"/>
      <c r="D464" s="202"/>
      <c r="E464" s="35"/>
    </row>
    <row r="465" spans="1:5" x14ac:dyDescent="0.25">
      <c r="A465" s="65"/>
      <c r="B465" s="65"/>
      <c r="C465" s="35"/>
      <c r="D465" s="202"/>
      <c r="E465" s="35"/>
    </row>
    <row r="466" spans="1:5" x14ac:dyDescent="0.25">
      <c r="A466" s="65"/>
      <c r="B466" s="65"/>
      <c r="C466" s="35"/>
      <c r="D466" s="202"/>
      <c r="E466" s="35"/>
    </row>
    <row r="467" spans="1:5" x14ac:dyDescent="0.25">
      <c r="A467" s="65"/>
      <c r="B467" s="65"/>
      <c r="C467" s="35"/>
      <c r="D467" s="202"/>
      <c r="E467" s="35"/>
    </row>
    <row r="468" spans="1:5" x14ac:dyDescent="0.25">
      <c r="A468" s="65"/>
      <c r="B468" s="65"/>
      <c r="C468" s="35"/>
      <c r="D468" s="202"/>
      <c r="E468" s="35"/>
    </row>
    <row r="469" spans="1:5" x14ac:dyDescent="0.25">
      <c r="A469" s="65"/>
      <c r="B469" s="65"/>
      <c r="C469" s="35"/>
      <c r="D469" s="202"/>
      <c r="E469" s="35"/>
    </row>
    <row r="470" spans="1:5" x14ac:dyDescent="0.25">
      <c r="A470" s="65"/>
      <c r="B470" s="65"/>
      <c r="C470" s="35"/>
      <c r="D470" s="202"/>
      <c r="E470" s="35"/>
    </row>
    <row r="471" spans="1:5" x14ac:dyDescent="0.25">
      <c r="A471" s="65"/>
      <c r="B471" s="65"/>
      <c r="C471" s="35"/>
      <c r="D471" s="202"/>
      <c r="E471" s="35"/>
    </row>
    <row r="472" spans="1:5" x14ac:dyDescent="0.25">
      <c r="A472" s="65"/>
      <c r="B472" s="65"/>
      <c r="C472" s="35"/>
      <c r="D472" s="202"/>
      <c r="E472" s="35"/>
    </row>
    <row r="473" spans="1:5" x14ac:dyDescent="0.25">
      <c r="A473" s="65"/>
      <c r="B473" s="65"/>
      <c r="C473" s="35"/>
      <c r="D473" s="202"/>
      <c r="E473" s="35"/>
    </row>
    <row r="474" spans="1:5" x14ac:dyDescent="0.25">
      <c r="A474" s="65"/>
      <c r="B474" s="65"/>
      <c r="C474" s="35"/>
      <c r="D474" s="202"/>
      <c r="E474" s="35"/>
    </row>
    <row r="475" spans="1:5" x14ac:dyDescent="0.25">
      <c r="A475" s="65"/>
      <c r="B475" s="65"/>
      <c r="C475" s="35"/>
      <c r="D475" s="202"/>
      <c r="E475" s="35"/>
    </row>
    <row r="476" spans="1:5" x14ac:dyDescent="0.25">
      <c r="A476" s="65"/>
      <c r="B476" s="65"/>
      <c r="C476" s="35"/>
      <c r="D476" s="202"/>
      <c r="E476" s="35"/>
    </row>
    <row r="477" spans="1:5" x14ac:dyDescent="0.25">
      <c r="A477" s="65"/>
      <c r="B477" s="65"/>
      <c r="C477" s="35"/>
      <c r="D477" s="202"/>
      <c r="E477" s="35"/>
    </row>
    <row r="478" spans="1:5" x14ac:dyDescent="0.25">
      <c r="A478" s="65"/>
      <c r="B478" s="65"/>
      <c r="C478" s="35"/>
      <c r="D478" s="202"/>
      <c r="E478" s="35"/>
    </row>
    <row r="479" spans="1:5" x14ac:dyDescent="0.25">
      <c r="A479" s="65"/>
      <c r="B479" s="65"/>
      <c r="C479" s="35"/>
      <c r="D479" s="202"/>
      <c r="E479" s="35"/>
    </row>
    <row r="480" spans="1:5" x14ac:dyDescent="0.25">
      <c r="A480" s="65"/>
      <c r="B480" s="65"/>
      <c r="C480" s="35"/>
      <c r="D480" s="202"/>
      <c r="E480" s="35"/>
    </row>
    <row r="481" spans="1:5" x14ac:dyDescent="0.25">
      <c r="A481" s="65"/>
      <c r="B481" s="65"/>
      <c r="C481" s="35"/>
      <c r="D481" s="202"/>
      <c r="E481" s="35"/>
    </row>
    <row r="482" spans="1:5" x14ac:dyDescent="0.25">
      <c r="A482" s="65"/>
      <c r="B482" s="65"/>
      <c r="C482" s="35"/>
      <c r="D482" s="202"/>
      <c r="E482" s="35"/>
    </row>
    <row r="483" spans="1:5" x14ac:dyDescent="0.25">
      <c r="A483" s="65"/>
      <c r="B483" s="65"/>
      <c r="C483" s="35"/>
      <c r="D483" s="202"/>
      <c r="E483" s="35"/>
    </row>
    <row r="484" spans="1:5" x14ac:dyDescent="0.25">
      <c r="A484" s="65"/>
      <c r="B484" s="65"/>
      <c r="C484" s="35"/>
      <c r="D484" s="202"/>
      <c r="E484" s="35"/>
    </row>
    <row r="485" spans="1:5" x14ac:dyDescent="0.25">
      <c r="A485" s="65"/>
      <c r="B485" s="65"/>
      <c r="C485" s="35"/>
      <c r="D485" s="202"/>
      <c r="E485" s="35"/>
    </row>
    <row r="486" spans="1:5" x14ac:dyDescent="0.25">
      <c r="A486" s="65"/>
      <c r="B486" s="65"/>
      <c r="C486" s="35"/>
      <c r="D486" s="202"/>
      <c r="E486" s="35"/>
    </row>
    <row r="487" spans="1:5" x14ac:dyDescent="0.25">
      <c r="A487" s="65"/>
      <c r="B487" s="65"/>
      <c r="C487" s="35"/>
      <c r="D487" s="202"/>
      <c r="E487" s="35"/>
    </row>
    <row r="488" spans="1:5" x14ac:dyDescent="0.25">
      <c r="A488" s="65"/>
      <c r="B488" s="65"/>
      <c r="C488" s="35"/>
      <c r="D488" s="202"/>
      <c r="E488" s="35"/>
    </row>
    <row r="489" spans="1:5" x14ac:dyDescent="0.25">
      <c r="A489" s="65"/>
      <c r="B489" s="65"/>
      <c r="C489" s="35"/>
      <c r="D489" s="202"/>
      <c r="E489" s="35"/>
    </row>
    <row r="490" spans="1:5" x14ac:dyDescent="0.25">
      <c r="A490" s="65"/>
      <c r="B490" s="65"/>
      <c r="C490" s="35"/>
      <c r="D490" s="202"/>
      <c r="E490" s="35"/>
    </row>
    <row r="491" spans="1:5" x14ac:dyDescent="0.25">
      <c r="A491" s="65"/>
      <c r="B491" s="65"/>
      <c r="C491" s="35"/>
      <c r="D491" s="202"/>
      <c r="E491" s="35"/>
    </row>
    <row r="492" spans="1:5" x14ac:dyDescent="0.25">
      <c r="A492" s="65"/>
      <c r="B492" s="65"/>
      <c r="C492" s="35"/>
      <c r="D492" s="202"/>
      <c r="E492" s="35"/>
    </row>
    <row r="493" spans="1:5" x14ac:dyDescent="0.25">
      <c r="A493" s="65"/>
      <c r="B493" s="65"/>
      <c r="C493" s="35"/>
      <c r="D493" s="202"/>
      <c r="E493" s="35"/>
    </row>
    <row r="494" spans="1:5" x14ac:dyDescent="0.25">
      <c r="A494" s="65"/>
      <c r="B494" s="65"/>
      <c r="C494" s="35"/>
      <c r="D494" s="202"/>
      <c r="E494" s="35"/>
    </row>
    <row r="495" spans="1:5" x14ac:dyDescent="0.25">
      <c r="A495" s="65"/>
      <c r="B495" s="65"/>
      <c r="C495" s="35"/>
      <c r="D495" s="202"/>
      <c r="E495" s="35"/>
    </row>
    <row r="496" spans="1:5" x14ac:dyDescent="0.25">
      <c r="A496" s="65"/>
      <c r="B496" s="65"/>
      <c r="C496" s="35"/>
      <c r="D496" s="202"/>
      <c r="E496" s="35"/>
    </row>
    <row r="497" spans="1:5" x14ac:dyDescent="0.25">
      <c r="A497" s="65"/>
      <c r="B497" s="65"/>
      <c r="C497" s="35"/>
      <c r="D497" s="202"/>
      <c r="E497" s="35"/>
    </row>
    <row r="498" spans="1:5" x14ac:dyDescent="0.25">
      <c r="A498" s="65"/>
      <c r="B498" s="65"/>
      <c r="C498" s="35"/>
      <c r="D498" s="202"/>
      <c r="E498" s="35"/>
    </row>
    <row r="499" spans="1:5" x14ac:dyDescent="0.25">
      <c r="A499" s="65"/>
      <c r="B499" s="65"/>
      <c r="C499" s="35"/>
      <c r="D499" s="202"/>
      <c r="E499" s="35"/>
    </row>
    <row r="500" spans="1:5" x14ac:dyDescent="0.25">
      <c r="A500" s="65"/>
      <c r="B500" s="65"/>
      <c r="C500" s="35"/>
      <c r="D500" s="202"/>
      <c r="E500" s="35"/>
    </row>
    <row r="501" spans="1:5" x14ac:dyDescent="0.25">
      <c r="A501" s="65"/>
      <c r="B501" s="65"/>
      <c r="C501" s="35"/>
      <c r="D501" s="202"/>
      <c r="E501" s="35"/>
    </row>
    <row r="502" spans="1:5" x14ac:dyDescent="0.25">
      <c r="A502" s="65"/>
      <c r="B502" s="65"/>
      <c r="C502" s="35"/>
      <c r="D502" s="202"/>
      <c r="E502" s="35"/>
    </row>
    <row r="503" spans="1:5" x14ac:dyDescent="0.25">
      <c r="A503" s="65"/>
      <c r="B503" s="65"/>
      <c r="C503" s="35"/>
      <c r="D503" s="202"/>
      <c r="E503" s="35"/>
    </row>
    <row r="504" spans="1:5" x14ac:dyDescent="0.25">
      <c r="A504" s="65"/>
      <c r="B504" s="65"/>
      <c r="C504" s="35"/>
      <c r="D504" s="202"/>
      <c r="E504" s="35"/>
    </row>
    <row r="505" spans="1:5" x14ac:dyDescent="0.25">
      <c r="A505" s="65"/>
      <c r="B505" s="65"/>
      <c r="C505" s="35"/>
      <c r="D505" s="202"/>
      <c r="E505" s="35"/>
    </row>
    <row r="506" spans="1:5" x14ac:dyDescent="0.25">
      <c r="A506" s="65"/>
      <c r="B506" s="65"/>
      <c r="C506" s="35"/>
      <c r="D506" s="202"/>
      <c r="E506" s="35"/>
    </row>
    <row r="507" spans="1:5" x14ac:dyDescent="0.25">
      <c r="A507" s="65"/>
      <c r="B507" s="65"/>
      <c r="C507" s="35"/>
      <c r="D507" s="202"/>
      <c r="E507" s="35"/>
    </row>
    <row r="508" spans="1:5" x14ac:dyDescent="0.25">
      <c r="A508" s="65"/>
      <c r="B508" s="65"/>
      <c r="C508" s="35"/>
      <c r="D508" s="202"/>
      <c r="E508" s="35"/>
    </row>
    <row r="509" spans="1:5" x14ac:dyDescent="0.25">
      <c r="A509" s="65"/>
      <c r="B509" s="65"/>
      <c r="C509" s="35"/>
      <c r="D509" s="202"/>
      <c r="E509" s="35"/>
    </row>
    <row r="510" spans="1:5" x14ac:dyDescent="0.25">
      <c r="A510" s="65"/>
      <c r="B510" s="65"/>
      <c r="C510" s="35"/>
      <c r="D510" s="202"/>
      <c r="E510" s="35"/>
    </row>
    <row r="511" spans="1:5" x14ac:dyDescent="0.25">
      <c r="A511" s="65"/>
      <c r="B511" s="65"/>
      <c r="C511" s="35"/>
      <c r="D511" s="202"/>
      <c r="E511" s="35"/>
    </row>
    <row r="512" spans="1:5" x14ac:dyDescent="0.25">
      <c r="A512" s="65"/>
      <c r="B512" s="65"/>
      <c r="C512" s="35"/>
      <c r="D512" s="202"/>
      <c r="E512" s="35"/>
    </row>
    <row r="513" spans="1:5" x14ac:dyDescent="0.25">
      <c r="A513" s="65"/>
      <c r="B513" s="65"/>
      <c r="C513" s="35"/>
      <c r="D513" s="202"/>
      <c r="E513" s="35"/>
    </row>
    <row r="514" spans="1:5" x14ac:dyDescent="0.25">
      <c r="A514" s="65"/>
      <c r="B514" s="65"/>
      <c r="C514" s="35"/>
      <c r="D514" s="202"/>
      <c r="E514" s="35"/>
    </row>
    <row r="515" spans="1:5" x14ac:dyDescent="0.25">
      <c r="A515" s="65"/>
      <c r="B515" s="65"/>
      <c r="C515" s="35"/>
      <c r="D515" s="202"/>
      <c r="E515" s="35"/>
    </row>
    <row r="516" spans="1:5" x14ac:dyDescent="0.25">
      <c r="A516" s="65"/>
      <c r="B516" s="65"/>
      <c r="C516" s="35"/>
      <c r="D516" s="202"/>
      <c r="E516" s="35"/>
    </row>
    <row r="517" spans="1:5" x14ac:dyDescent="0.25">
      <c r="A517" s="65"/>
      <c r="B517" s="65"/>
      <c r="C517" s="35"/>
      <c r="D517" s="202"/>
      <c r="E517" s="35"/>
    </row>
    <row r="518" spans="1:5" x14ac:dyDescent="0.25">
      <c r="A518" s="65"/>
      <c r="B518" s="65"/>
      <c r="C518" s="35"/>
      <c r="D518" s="202"/>
      <c r="E518" s="35"/>
    </row>
    <row r="519" spans="1:5" x14ac:dyDescent="0.25">
      <c r="A519" s="65"/>
      <c r="B519" s="65"/>
      <c r="C519" s="35"/>
      <c r="D519" s="202"/>
      <c r="E519" s="35"/>
    </row>
    <row r="520" spans="1:5" x14ac:dyDescent="0.25">
      <c r="A520" s="65"/>
      <c r="B520" s="65"/>
      <c r="C520" s="35"/>
      <c r="D520" s="202"/>
      <c r="E520" s="35"/>
    </row>
    <row r="521" spans="1:5" x14ac:dyDescent="0.25">
      <c r="A521" s="65"/>
      <c r="B521" s="65"/>
      <c r="C521" s="35"/>
      <c r="D521" s="202"/>
      <c r="E521" s="35"/>
    </row>
    <row r="522" spans="1:5" x14ac:dyDescent="0.25">
      <c r="A522" s="65"/>
      <c r="B522" s="65"/>
      <c r="C522" s="35"/>
      <c r="D522" s="202"/>
      <c r="E522" s="35"/>
    </row>
    <row r="523" spans="1:5" x14ac:dyDescent="0.25">
      <c r="A523" s="65"/>
      <c r="B523" s="65"/>
      <c r="C523" s="35"/>
      <c r="D523" s="202"/>
      <c r="E523" s="35"/>
    </row>
    <row r="524" spans="1:5" x14ac:dyDescent="0.25">
      <c r="A524" s="65"/>
      <c r="B524" s="65"/>
      <c r="C524" s="35"/>
      <c r="D524" s="202"/>
      <c r="E524" s="35"/>
    </row>
    <row r="525" spans="1:5" x14ac:dyDescent="0.25">
      <c r="A525" s="65"/>
      <c r="B525" s="65"/>
      <c r="C525" s="35"/>
      <c r="D525" s="202"/>
      <c r="E525" s="35"/>
    </row>
    <row r="526" spans="1:5" x14ac:dyDescent="0.25">
      <c r="A526" s="65"/>
      <c r="B526" s="65"/>
      <c r="C526" s="35"/>
      <c r="D526" s="202"/>
      <c r="E526" s="35"/>
    </row>
    <row r="527" spans="1:5" x14ac:dyDescent="0.25">
      <c r="A527" s="65"/>
      <c r="B527" s="65"/>
      <c r="C527" s="35"/>
      <c r="D527" s="202"/>
      <c r="E527" s="35"/>
    </row>
    <row r="528" spans="1:5" x14ac:dyDescent="0.25">
      <c r="A528" s="65"/>
      <c r="B528" s="65"/>
      <c r="C528" s="35"/>
      <c r="D528" s="202"/>
      <c r="E528" s="35"/>
    </row>
    <row r="529" spans="1:5" x14ac:dyDescent="0.25">
      <c r="A529" s="65"/>
      <c r="B529" s="65"/>
      <c r="C529" s="35"/>
      <c r="D529" s="202"/>
      <c r="E529" s="35"/>
    </row>
    <row r="530" spans="1:5" x14ac:dyDescent="0.25">
      <c r="A530" s="65"/>
      <c r="B530" s="65"/>
      <c r="C530" s="35"/>
      <c r="D530" s="202"/>
      <c r="E530" s="35"/>
    </row>
    <row r="531" spans="1:5" x14ac:dyDescent="0.25">
      <c r="A531" s="65"/>
      <c r="B531" s="65"/>
      <c r="C531" s="35"/>
      <c r="D531" s="202"/>
      <c r="E531" s="35"/>
    </row>
    <row r="532" spans="1:5" x14ac:dyDescent="0.25">
      <c r="A532" s="65"/>
      <c r="B532" s="65"/>
      <c r="C532" s="35"/>
      <c r="D532" s="202"/>
      <c r="E532" s="35"/>
    </row>
    <row r="533" spans="1:5" x14ac:dyDescent="0.25">
      <c r="A533" s="65"/>
      <c r="B533" s="65"/>
      <c r="C533" s="35"/>
      <c r="D533" s="202"/>
      <c r="E533" s="35"/>
    </row>
    <row r="534" spans="1:5" x14ac:dyDescent="0.25">
      <c r="A534" s="65"/>
      <c r="B534" s="65"/>
      <c r="C534" s="35"/>
      <c r="D534" s="202"/>
      <c r="E534" s="35"/>
    </row>
    <row r="535" spans="1:5" x14ac:dyDescent="0.25">
      <c r="A535" s="65"/>
      <c r="B535" s="65"/>
      <c r="C535" s="35"/>
      <c r="D535" s="202"/>
      <c r="E535" s="35"/>
    </row>
    <row r="536" spans="1:5" x14ac:dyDescent="0.25">
      <c r="A536" s="65"/>
      <c r="B536" s="65"/>
      <c r="C536" s="35"/>
      <c r="D536" s="202"/>
      <c r="E536" s="35"/>
    </row>
    <row r="537" spans="1:5" x14ac:dyDescent="0.25">
      <c r="A537" s="65"/>
      <c r="B537" s="65"/>
      <c r="C537" s="35"/>
      <c r="D537" s="202"/>
      <c r="E537" s="35"/>
    </row>
    <row r="538" spans="1:5" x14ac:dyDescent="0.25">
      <c r="A538" s="65"/>
      <c r="B538" s="65"/>
      <c r="C538" s="35"/>
      <c r="D538" s="202"/>
      <c r="E538" s="35"/>
    </row>
    <row r="539" spans="1:5" x14ac:dyDescent="0.25">
      <c r="A539" s="65"/>
      <c r="B539" s="65"/>
      <c r="C539" s="35"/>
      <c r="D539" s="202"/>
      <c r="E539" s="35"/>
    </row>
    <row r="540" spans="1:5" x14ac:dyDescent="0.25">
      <c r="A540" s="65"/>
      <c r="B540" s="65"/>
      <c r="C540" s="35"/>
      <c r="D540" s="202"/>
      <c r="E540" s="35"/>
    </row>
    <row r="541" spans="1:5" x14ac:dyDescent="0.25">
      <c r="A541" s="65"/>
      <c r="B541" s="65"/>
      <c r="C541" s="35"/>
      <c r="D541" s="202"/>
      <c r="E541" s="35"/>
    </row>
    <row r="542" spans="1:5" x14ac:dyDescent="0.25">
      <c r="A542" s="65"/>
      <c r="B542" s="65"/>
      <c r="C542" s="35"/>
      <c r="D542" s="202"/>
      <c r="E542" s="35"/>
    </row>
    <row r="543" spans="1:5" x14ac:dyDescent="0.25">
      <c r="A543" s="65"/>
      <c r="B543" s="65"/>
      <c r="C543" s="35"/>
      <c r="D543" s="202"/>
      <c r="E543" s="35"/>
    </row>
    <row r="544" spans="1:5" x14ac:dyDescent="0.25">
      <c r="A544" s="65"/>
      <c r="B544" s="65"/>
      <c r="C544" s="35"/>
      <c r="D544" s="202"/>
      <c r="E544" s="35"/>
    </row>
    <row r="545" spans="1:5" x14ac:dyDescent="0.25">
      <c r="A545" s="65"/>
      <c r="B545" s="65"/>
      <c r="C545" s="35"/>
      <c r="D545" s="202"/>
      <c r="E545" s="35"/>
    </row>
    <row r="546" spans="1:5" x14ac:dyDescent="0.25">
      <c r="A546" s="65"/>
      <c r="B546" s="65"/>
      <c r="C546" s="35"/>
      <c r="D546" s="202"/>
      <c r="E546" s="35"/>
    </row>
    <row r="547" spans="1:5" x14ac:dyDescent="0.25">
      <c r="A547" s="65"/>
      <c r="B547" s="65"/>
      <c r="C547" s="35"/>
      <c r="D547" s="202"/>
      <c r="E547" s="35"/>
    </row>
    <row r="548" spans="1:5" x14ac:dyDescent="0.25">
      <c r="A548" s="65"/>
      <c r="B548" s="65"/>
      <c r="C548" s="35"/>
      <c r="D548" s="202"/>
      <c r="E548" s="35"/>
    </row>
    <row r="549" spans="1:5" x14ac:dyDescent="0.25">
      <c r="A549" s="65"/>
      <c r="B549" s="65"/>
      <c r="C549" s="35"/>
      <c r="D549" s="202"/>
      <c r="E549" s="35"/>
    </row>
    <row r="550" spans="1:5" x14ac:dyDescent="0.25">
      <c r="A550" s="65"/>
      <c r="B550" s="65"/>
      <c r="C550" s="35"/>
      <c r="D550" s="202"/>
      <c r="E550" s="35"/>
    </row>
    <row r="551" spans="1:5" x14ac:dyDescent="0.25">
      <c r="A551" s="65"/>
      <c r="B551" s="65"/>
      <c r="C551" s="35"/>
      <c r="D551" s="202"/>
      <c r="E551" s="35"/>
    </row>
    <row r="552" spans="1:5" x14ac:dyDescent="0.25">
      <c r="A552" s="65"/>
      <c r="B552" s="65"/>
      <c r="C552" s="35"/>
      <c r="D552" s="202"/>
      <c r="E552" s="35"/>
    </row>
    <row r="553" spans="1:5" x14ac:dyDescent="0.25">
      <c r="A553" s="65"/>
      <c r="B553" s="65"/>
      <c r="C553" s="35"/>
      <c r="D553" s="202"/>
      <c r="E553" s="35"/>
    </row>
    <row r="554" spans="1:5" x14ac:dyDescent="0.25">
      <c r="A554" s="65"/>
      <c r="B554" s="65"/>
      <c r="C554" s="35"/>
      <c r="D554" s="202"/>
      <c r="E554" s="35"/>
    </row>
    <row r="555" spans="1:5" x14ac:dyDescent="0.25">
      <c r="A555" s="65"/>
      <c r="B555" s="65"/>
      <c r="C555" s="35"/>
      <c r="D555" s="202"/>
      <c r="E555" s="35"/>
    </row>
    <row r="556" spans="1:5" x14ac:dyDescent="0.25">
      <c r="A556" s="65"/>
      <c r="B556" s="65"/>
      <c r="C556" s="35"/>
      <c r="D556" s="202"/>
      <c r="E556" s="35"/>
    </row>
    <row r="557" spans="1:5" x14ac:dyDescent="0.25">
      <c r="A557" s="65"/>
      <c r="B557" s="65"/>
      <c r="C557" s="35"/>
      <c r="D557" s="202"/>
      <c r="E557" s="35"/>
    </row>
    <row r="558" spans="1:5" x14ac:dyDescent="0.25">
      <c r="A558" s="65"/>
      <c r="B558" s="65"/>
      <c r="C558" s="35"/>
      <c r="D558" s="202"/>
      <c r="E558" s="35"/>
    </row>
    <row r="559" spans="1:5" x14ac:dyDescent="0.25">
      <c r="A559" s="65"/>
      <c r="B559" s="65"/>
      <c r="C559" s="35"/>
      <c r="D559" s="202"/>
      <c r="E559" s="35"/>
    </row>
    <row r="560" spans="1:5" x14ac:dyDescent="0.25">
      <c r="A560" s="65"/>
      <c r="B560" s="65"/>
      <c r="C560" s="35"/>
      <c r="D560" s="202"/>
      <c r="E560" s="35"/>
    </row>
    <row r="561" spans="1:5" x14ac:dyDescent="0.25">
      <c r="A561" s="65"/>
      <c r="B561" s="65"/>
      <c r="C561" s="35"/>
      <c r="D561" s="202"/>
      <c r="E561" s="35"/>
    </row>
    <row r="562" spans="1:5" x14ac:dyDescent="0.25">
      <c r="A562" s="65"/>
      <c r="B562" s="65"/>
      <c r="C562" s="35"/>
      <c r="D562" s="202"/>
      <c r="E562" s="35"/>
    </row>
    <row r="563" spans="1:5" x14ac:dyDescent="0.25">
      <c r="A563" s="65"/>
      <c r="B563" s="65"/>
      <c r="C563" s="35"/>
      <c r="D563" s="202"/>
      <c r="E563" s="35"/>
    </row>
    <row r="564" spans="1:5" x14ac:dyDescent="0.25">
      <c r="A564" s="65"/>
      <c r="B564" s="65"/>
      <c r="C564" s="35"/>
      <c r="D564" s="202"/>
      <c r="E564" s="35"/>
    </row>
    <row r="565" spans="1:5" x14ac:dyDescent="0.25">
      <c r="A565" s="65"/>
      <c r="B565" s="65"/>
      <c r="C565" s="35"/>
      <c r="D565" s="202"/>
      <c r="E565" s="35"/>
    </row>
    <row r="566" spans="1:5" x14ac:dyDescent="0.25">
      <c r="A566" s="65"/>
      <c r="B566" s="65"/>
      <c r="C566" s="35"/>
      <c r="D566" s="202"/>
      <c r="E566" s="35"/>
    </row>
    <row r="567" spans="1:5" x14ac:dyDescent="0.25">
      <c r="A567" s="65"/>
      <c r="B567" s="65"/>
      <c r="C567" s="35"/>
      <c r="D567" s="202"/>
      <c r="E567" s="35"/>
    </row>
    <row r="568" spans="1:5" x14ac:dyDescent="0.25">
      <c r="A568" s="65"/>
      <c r="B568" s="65"/>
      <c r="C568" s="35"/>
      <c r="D568" s="202"/>
      <c r="E568" s="35"/>
    </row>
    <row r="569" spans="1:5" x14ac:dyDescent="0.25">
      <c r="A569" s="65"/>
      <c r="B569" s="65"/>
      <c r="C569" s="35"/>
      <c r="D569" s="202"/>
      <c r="E569" s="35"/>
    </row>
    <row r="570" spans="1:5" x14ac:dyDescent="0.25">
      <c r="A570" s="65"/>
      <c r="B570" s="65"/>
      <c r="C570" s="35"/>
      <c r="D570" s="202"/>
      <c r="E570" s="35"/>
    </row>
    <row r="571" spans="1:5" x14ac:dyDescent="0.25">
      <c r="A571" s="65"/>
      <c r="B571" s="65"/>
      <c r="C571" s="35"/>
      <c r="D571" s="202"/>
      <c r="E571" s="35"/>
    </row>
    <row r="572" spans="1:5" x14ac:dyDescent="0.25">
      <c r="A572" s="65"/>
      <c r="B572" s="65"/>
      <c r="C572" s="35"/>
      <c r="D572" s="202"/>
      <c r="E572" s="35"/>
    </row>
    <row r="573" spans="1:5" x14ac:dyDescent="0.25">
      <c r="A573" s="65"/>
      <c r="B573" s="65"/>
      <c r="C573" s="35"/>
      <c r="D573" s="202"/>
      <c r="E573" s="35"/>
    </row>
    <row r="574" spans="1:5" x14ac:dyDescent="0.25">
      <c r="A574" s="65"/>
      <c r="B574" s="65"/>
      <c r="C574" s="35"/>
      <c r="D574" s="202"/>
      <c r="E574" s="35"/>
    </row>
    <row r="575" spans="1:5" x14ac:dyDescent="0.25">
      <c r="A575" s="65"/>
      <c r="B575" s="65"/>
      <c r="C575" s="35"/>
      <c r="D575" s="202"/>
      <c r="E575" s="35"/>
    </row>
    <row r="576" spans="1:5" x14ac:dyDescent="0.25">
      <c r="A576" s="65"/>
      <c r="B576" s="65"/>
      <c r="C576" s="35"/>
      <c r="D576" s="202"/>
      <c r="E576" s="35"/>
    </row>
    <row r="577" spans="1:5" x14ac:dyDescent="0.25">
      <c r="A577" s="65"/>
      <c r="B577" s="65"/>
      <c r="C577" s="35"/>
      <c r="D577" s="202"/>
      <c r="E577" s="35"/>
    </row>
    <row r="578" spans="1:5" x14ac:dyDescent="0.25">
      <c r="A578" s="65"/>
      <c r="B578" s="65"/>
      <c r="C578" s="35"/>
      <c r="D578" s="202"/>
      <c r="E578" s="35"/>
    </row>
    <row r="579" spans="1:5" x14ac:dyDescent="0.25">
      <c r="A579" s="65"/>
      <c r="B579" s="65"/>
      <c r="C579" s="35"/>
      <c r="D579" s="202"/>
      <c r="E579" s="35"/>
    </row>
    <row r="580" spans="1:5" x14ac:dyDescent="0.25">
      <c r="A580" s="65"/>
      <c r="B580" s="65"/>
      <c r="C580" s="35"/>
      <c r="D580" s="202"/>
      <c r="E580" s="35"/>
    </row>
    <row r="581" spans="1:5" x14ac:dyDescent="0.25">
      <c r="A581" s="65"/>
      <c r="B581" s="65"/>
      <c r="C581" s="35"/>
      <c r="D581" s="202"/>
      <c r="E581" s="35"/>
    </row>
    <row r="582" spans="1:5" x14ac:dyDescent="0.25">
      <c r="A582" s="65"/>
      <c r="B582" s="65"/>
      <c r="C582" s="35"/>
      <c r="D582" s="202"/>
      <c r="E582" s="35"/>
    </row>
    <row r="583" spans="1:5" x14ac:dyDescent="0.25">
      <c r="A583" s="65"/>
      <c r="B583" s="65"/>
      <c r="C583" s="35"/>
      <c r="D583" s="202"/>
      <c r="E583" s="35"/>
    </row>
    <row r="584" spans="1:5" x14ac:dyDescent="0.25">
      <c r="A584" s="65"/>
      <c r="B584" s="65"/>
      <c r="C584" s="35"/>
      <c r="D584" s="202"/>
      <c r="E584" s="35"/>
    </row>
    <row r="585" spans="1:5" x14ac:dyDescent="0.25">
      <c r="A585" s="65"/>
      <c r="B585" s="65"/>
      <c r="C585" s="35"/>
      <c r="D585" s="202"/>
      <c r="E585" s="35"/>
    </row>
    <row r="586" spans="1:5" x14ac:dyDescent="0.25">
      <c r="A586" s="65"/>
      <c r="B586" s="65"/>
      <c r="C586" s="35"/>
      <c r="D586" s="202"/>
      <c r="E586" s="35"/>
    </row>
    <row r="587" spans="1:5" x14ac:dyDescent="0.25">
      <c r="A587" s="65"/>
      <c r="B587" s="65"/>
      <c r="C587" s="35"/>
      <c r="D587" s="202"/>
      <c r="E587" s="35"/>
    </row>
    <row r="588" spans="1:5" x14ac:dyDescent="0.25">
      <c r="A588" s="65"/>
      <c r="B588" s="65"/>
      <c r="C588" s="35"/>
      <c r="D588" s="202"/>
      <c r="E588" s="35"/>
    </row>
    <row r="589" spans="1:5" x14ac:dyDescent="0.25">
      <c r="A589" s="65"/>
      <c r="B589" s="65"/>
      <c r="C589" s="35"/>
      <c r="D589" s="202"/>
      <c r="E589" s="35"/>
    </row>
    <row r="590" spans="1:5" x14ac:dyDescent="0.25">
      <c r="A590" s="65"/>
      <c r="B590" s="65"/>
      <c r="C590" s="35"/>
      <c r="D590" s="202"/>
      <c r="E590" s="35"/>
    </row>
    <row r="591" spans="1:5" x14ac:dyDescent="0.25">
      <c r="A591" s="65"/>
      <c r="B591" s="65"/>
      <c r="C591" s="35"/>
      <c r="D591" s="202"/>
      <c r="E591" s="35"/>
    </row>
    <row r="592" spans="1:5" x14ac:dyDescent="0.25">
      <c r="A592" s="65"/>
      <c r="B592" s="65"/>
      <c r="C592" s="35"/>
      <c r="D592" s="202"/>
      <c r="E592" s="35"/>
    </row>
    <row r="593" spans="1:5" x14ac:dyDescent="0.25">
      <c r="A593" s="65"/>
      <c r="B593" s="65"/>
      <c r="C593" s="35"/>
      <c r="D593" s="202"/>
      <c r="E593" s="35"/>
    </row>
    <row r="594" spans="1:5" x14ac:dyDescent="0.25">
      <c r="A594" s="65"/>
      <c r="B594" s="65"/>
      <c r="C594" s="35"/>
      <c r="D594" s="202"/>
      <c r="E594" s="35"/>
    </row>
    <row r="595" spans="1:5" x14ac:dyDescent="0.25">
      <c r="A595" s="65"/>
      <c r="B595" s="65"/>
      <c r="C595" s="35"/>
      <c r="D595" s="202"/>
      <c r="E595" s="35"/>
    </row>
    <row r="596" spans="1:5" x14ac:dyDescent="0.25">
      <c r="A596" s="65"/>
      <c r="B596" s="65"/>
      <c r="C596" s="35"/>
      <c r="D596" s="202"/>
      <c r="E596" s="35"/>
    </row>
    <row r="597" spans="1:5" x14ac:dyDescent="0.25">
      <c r="A597" s="65"/>
      <c r="B597" s="65"/>
      <c r="C597" s="35"/>
      <c r="D597" s="202"/>
      <c r="E597" s="35"/>
    </row>
    <row r="598" spans="1:5" x14ac:dyDescent="0.25">
      <c r="A598" s="65"/>
      <c r="B598" s="65"/>
      <c r="C598" s="35"/>
      <c r="D598" s="202"/>
      <c r="E598" s="35"/>
    </row>
    <row r="599" spans="1:5" x14ac:dyDescent="0.25">
      <c r="A599" s="65"/>
      <c r="B599" s="65"/>
      <c r="C599" s="35"/>
      <c r="D599" s="202"/>
      <c r="E599" s="35"/>
    </row>
    <row r="600" spans="1:5" x14ac:dyDescent="0.25">
      <c r="A600" s="65"/>
      <c r="B600" s="65"/>
      <c r="C600" s="35"/>
      <c r="D600" s="202"/>
      <c r="E600" s="35"/>
    </row>
    <row r="601" spans="1:5" x14ac:dyDescent="0.25">
      <c r="A601" s="65"/>
      <c r="B601" s="65"/>
      <c r="C601" s="35"/>
      <c r="D601" s="202"/>
      <c r="E601" s="35"/>
    </row>
    <row r="602" spans="1:5" x14ac:dyDescent="0.25">
      <c r="A602" s="65"/>
      <c r="B602" s="65"/>
      <c r="C602" s="35"/>
      <c r="D602" s="202"/>
      <c r="E602" s="35"/>
    </row>
    <row r="603" spans="1:5" x14ac:dyDescent="0.25">
      <c r="A603" s="65"/>
      <c r="B603" s="65"/>
      <c r="C603" s="35"/>
      <c r="D603" s="202"/>
      <c r="E603" s="35"/>
    </row>
    <row r="604" spans="1:5" x14ac:dyDescent="0.25">
      <c r="A604" s="65"/>
      <c r="B604" s="65"/>
      <c r="C604" s="35"/>
      <c r="D604" s="202"/>
      <c r="E604" s="35"/>
    </row>
    <row r="605" spans="1:5" x14ac:dyDescent="0.25">
      <c r="A605" s="65"/>
      <c r="B605" s="65"/>
      <c r="C605" s="35"/>
      <c r="D605" s="202"/>
      <c r="E605" s="35"/>
    </row>
    <row r="606" spans="1:5" x14ac:dyDescent="0.25">
      <c r="A606" s="65"/>
      <c r="B606" s="65"/>
      <c r="C606" s="35"/>
      <c r="D606" s="202"/>
      <c r="E606" s="35"/>
    </row>
    <row r="607" spans="1:5" x14ac:dyDescent="0.25">
      <c r="A607" s="65"/>
      <c r="B607" s="65"/>
      <c r="C607" s="35"/>
      <c r="D607" s="202"/>
      <c r="E607" s="35"/>
    </row>
    <row r="608" spans="1:5" x14ac:dyDescent="0.25">
      <c r="A608" s="65"/>
      <c r="B608" s="65"/>
      <c r="C608" s="35"/>
      <c r="D608" s="202"/>
      <c r="E608" s="35"/>
    </row>
    <row r="609" spans="1:5" x14ac:dyDescent="0.25">
      <c r="A609" s="65"/>
      <c r="B609" s="65"/>
      <c r="C609" s="35"/>
      <c r="D609" s="202"/>
      <c r="E609" s="35"/>
    </row>
    <row r="610" spans="1:5" x14ac:dyDescent="0.25">
      <c r="A610" s="65"/>
      <c r="B610" s="65"/>
      <c r="C610" s="35"/>
      <c r="D610" s="202"/>
      <c r="E610" s="35"/>
    </row>
    <row r="611" spans="1:5" x14ac:dyDescent="0.25">
      <c r="A611" s="65"/>
      <c r="B611" s="65"/>
      <c r="C611" s="35"/>
      <c r="D611" s="202"/>
      <c r="E611" s="35"/>
    </row>
    <row r="612" spans="1:5" x14ac:dyDescent="0.25">
      <c r="A612" s="65"/>
      <c r="B612" s="65"/>
      <c r="C612" s="35"/>
      <c r="D612" s="202"/>
      <c r="E612" s="35"/>
    </row>
    <row r="613" spans="1:5" x14ac:dyDescent="0.25">
      <c r="A613" s="65"/>
      <c r="B613" s="65"/>
      <c r="C613" s="35"/>
      <c r="D613" s="202"/>
      <c r="E613" s="35"/>
    </row>
    <row r="614" spans="1:5" x14ac:dyDescent="0.25">
      <c r="A614" s="65"/>
      <c r="B614" s="65"/>
      <c r="C614" s="35"/>
      <c r="D614" s="202"/>
      <c r="E614" s="35"/>
    </row>
    <row r="615" spans="1:5" x14ac:dyDescent="0.25">
      <c r="A615" s="65"/>
      <c r="B615" s="65"/>
      <c r="C615" s="35"/>
      <c r="D615" s="202"/>
      <c r="E615" s="35"/>
    </row>
    <row r="616" spans="1:5" x14ac:dyDescent="0.25">
      <c r="A616" s="65"/>
      <c r="B616" s="65"/>
      <c r="C616" s="35"/>
      <c r="D616" s="202"/>
      <c r="E616" s="35"/>
    </row>
    <row r="617" spans="1:5" x14ac:dyDescent="0.25">
      <c r="A617" s="65"/>
      <c r="B617" s="65"/>
      <c r="C617" s="35"/>
      <c r="D617" s="202"/>
      <c r="E617" s="35"/>
    </row>
    <row r="618" spans="1:5" x14ac:dyDescent="0.25">
      <c r="A618" s="65"/>
      <c r="B618" s="65"/>
      <c r="C618" s="35"/>
      <c r="D618" s="202"/>
      <c r="E618" s="35"/>
    </row>
    <row r="619" spans="1:5" x14ac:dyDescent="0.25">
      <c r="A619" s="65"/>
      <c r="B619" s="65"/>
      <c r="C619" s="35"/>
      <c r="D619" s="202"/>
      <c r="E619" s="35"/>
    </row>
    <row r="620" spans="1:5" x14ac:dyDescent="0.25">
      <c r="A620" s="65"/>
      <c r="B620" s="65"/>
      <c r="C620" s="35"/>
      <c r="D620" s="202"/>
      <c r="E620" s="35"/>
    </row>
    <row r="621" spans="1:5" x14ac:dyDescent="0.25">
      <c r="A621" s="65"/>
      <c r="B621" s="65"/>
      <c r="C621" s="35"/>
      <c r="D621" s="202"/>
      <c r="E621" s="35"/>
    </row>
    <row r="622" spans="1:5" x14ac:dyDescent="0.25">
      <c r="A622" s="65"/>
      <c r="B622" s="65"/>
      <c r="C622" s="35"/>
      <c r="D622" s="202"/>
      <c r="E622" s="35"/>
    </row>
    <row r="623" spans="1:5" x14ac:dyDescent="0.25">
      <c r="A623" s="65"/>
      <c r="B623" s="65"/>
      <c r="C623" s="35"/>
      <c r="D623" s="202"/>
      <c r="E623" s="35"/>
    </row>
    <row r="624" spans="1:5" x14ac:dyDescent="0.25">
      <c r="A624" s="65"/>
      <c r="B624" s="65"/>
      <c r="C624" s="35"/>
      <c r="D624" s="202"/>
      <c r="E624" s="35"/>
    </row>
    <row r="625" spans="1:5" x14ac:dyDescent="0.25">
      <c r="A625" s="65"/>
      <c r="B625" s="65"/>
      <c r="C625" s="35"/>
      <c r="D625" s="202"/>
      <c r="E625" s="35"/>
    </row>
    <row r="626" spans="1:5" x14ac:dyDescent="0.25">
      <c r="A626" s="65"/>
      <c r="B626" s="65"/>
      <c r="C626" s="35"/>
      <c r="D626" s="202"/>
      <c r="E626" s="35"/>
    </row>
    <row r="627" spans="1:5" x14ac:dyDescent="0.25">
      <c r="A627" s="65"/>
      <c r="B627" s="65"/>
      <c r="C627" s="35"/>
      <c r="D627" s="202"/>
      <c r="E627" s="35"/>
    </row>
    <row r="628" spans="1:5" x14ac:dyDescent="0.25">
      <c r="A628" s="65"/>
      <c r="B628" s="65"/>
      <c r="C628" s="35"/>
      <c r="D628" s="202"/>
      <c r="E628" s="35"/>
    </row>
    <row r="629" spans="1:5" x14ac:dyDescent="0.25">
      <c r="A629" s="65"/>
      <c r="B629" s="65"/>
      <c r="C629" s="35"/>
      <c r="D629" s="202"/>
      <c r="E629" s="35"/>
    </row>
    <row r="630" spans="1:5" x14ac:dyDescent="0.25">
      <c r="A630" s="65"/>
      <c r="B630" s="65"/>
      <c r="C630" s="35"/>
      <c r="D630" s="202"/>
      <c r="E630" s="35"/>
    </row>
    <row r="631" spans="1:5" x14ac:dyDescent="0.25">
      <c r="A631" s="65"/>
      <c r="B631" s="65"/>
      <c r="C631" s="35"/>
      <c r="D631" s="202"/>
      <c r="E631" s="35"/>
    </row>
    <row r="632" spans="1:5" x14ac:dyDescent="0.25">
      <c r="A632" s="65"/>
      <c r="B632" s="65"/>
      <c r="C632" s="35"/>
      <c r="D632" s="202"/>
      <c r="E632" s="35"/>
    </row>
    <row r="633" spans="1:5" x14ac:dyDescent="0.25">
      <c r="A633" s="65"/>
      <c r="B633" s="65"/>
      <c r="C633" s="35"/>
      <c r="D633" s="202"/>
      <c r="E633" s="35"/>
    </row>
    <row r="634" spans="1:5" x14ac:dyDescent="0.25">
      <c r="A634" s="65"/>
      <c r="B634" s="65"/>
      <c r="C634" s="35"/>
      <c r="D634" s="202"/>
      <c r="E634" s="35"/>
    </row>
    <row r="635" spans="1:5" x14ac:dyDescent="0.25">
      <c r="A635" s="65"/>
      <c r="B635" s="65"/>
      <c r="C635" s="35"/>
      <c r="D635" s="202"/>
      <c r="E635" s="35"/>
    </row>
    <row r="636" spans="1:5" x14ac:dyDescent="0.25">
      <c r="A636" s="65"/>
      <c r="B636" s="65"/>
      <c r="C636" s="35"/>
      <c r="D636" s="202"/>
      <c r="E636" s="35"/>
    </row>
    <row r="637" spans="1:5" x14ac:dyDescent="0.25">
      <c r="A637" s="65"/>
      <c r="B637" s="65"/>
      <c r="C637" s="35"/>
      <c r="D637" s="202"/>
      <c r="E637" s="35"/>
    </row>
    <row r="638" spans="1:5" x14ac:dyDescent="0.25">
      <c r="A638" s="65"/>
      <c r="B638" s="65"/>
      <c r="C638" s="35"/>
      <c r="D638" s="202"/>
      <c r="E638" s="35"/>
    </row>
    <row r="639" spans="1:5" x14ac:dyDescent="0.25">
      <c r="A639" s="65"/>
      <c r="B639" s="65"/>
      <c r="C639" s="35"/>
      <c r="D639" s="202"/>
      <c r="E639" s="35"/>
    </row>
    <row r="640" spans="1:5" x14ac:dyDescent="0.25">
      <c r="A640" s="65"/>
      <c r="B640" s="65"/>
      <c r="C640" s="35"/>
      <c r="D640" s="202"/>
      <c r="E640" s="35"/>
    </row>
    <row r="641" spans="1:5" x14ac:dyDescent="0.25">
      <c r="A641" s="65"/>
      <c r="B641" s="65"/>
      <c r="C641" s="35"/>
      <c r="D641" s="202"/>
      <c r="E641" s="35"/>
    </row>
    <row r="642" spans="1:5" x14ac:dyDescent="0.25">
      <c r="A642" s="65"/>
      <c r="B642" s="65"/>
      <c r="C642" s="35"/>
      <c r="D642" s="202"/>
      <c r="E642" s="35"/>
    </row>
    <row r="643" spans="1:5" x14ac:dyDescent="0.25">
      <c r="A643" s="65"/>
      <c r="B643" s="65"/>
      <c r="C643" s="35"/>
      <c r="D643" s="202"/>
      <c r="E643" s="35"/>
    </row>
    <row r="644" spans="1:5" x14ac:dyDescent="0.25">
      <c r="A644" s="65"/>
      <c r="B644" s="65"/>
      <c r="C644" s="35"/>
      <c r="D644" s="202"/>
      <c r="E644" s="35"/>
    </row>
    <row r="645" spans="1:5" x14ac:dyDescent="0.25">
      <c r="A645" s="65"/>
      <c r="B645" s="65"/>
      <c r="C645" s="35"/>
      <c r="D645" s="202"/>
      <c r="E645" s="35"/>
    </row>
    <row r="646" spans="1:5" x14ac:dyDescent="0.25">
      <c r="A646" s="65"/>
      <c r="B646" s="65"/>
      <c r="C646" s="35"/>
      <c r="D646" s="202"/>
      <c r="E646" s="35"/>
    </row>
    <row r="647" spans="1:5" x14ac:dyDescent="0.25">
      <c r="A647" s="65"/>
      <c r="B647" s="65"/>
      <c r="C647" s="35"/>
      <c r="D647" s="202"/>
      <c r="E647" s="35"/>
    </row>
    <row r="648" spans="1:5" x14ac:dyDescent="0.25">
      <c r="A648" s="65"/>
      <c r="B648" s="65"/>
      <c r="C648" s="35"/>
      <c r="D648" s="202"/>
      <c r="E648" s="35"/>
    </row>
    <row r="649" spans="1:5" x14ac:dyDescent="0.25">
      <c r="A649" s="65"/>
      <c r="B649" s="65"/>
      <c r="C649" s="35"/>
      <c r="D649" s="202"/>
      <c r="E649" s="35"/>
    </row>
    <row r="650" spans="1:5" x14ac:dyDescent="0.25">
      <c r="A650" s="65"/>
      <c r="B650" s="65"/>
      <c r="C650" s="35"/>
      <c r="D650" s="202"/>
      <c r="E650" s="35"/>
    </row>
    <row r="651" spans="1:5" x14ac:dyDescent="0.25">
      <c r="A651" s="65"/>
      <c r="B651" s="65"/>
      <c r="C651" s="35"/>
      <c r="D651" s="202"/>
      <c r="E651" s="35"/>
    </row>
    <row r="652" spans="1:5" x14ac:dyDescent="0.25">
      <c r="A652" s="65"/>
      <c r="B652" s="65"/>
      <c r="C652" s="35"/>
      <c r="D652" s="202"/>
      <c r="E652" s="35"/>
    </row>
    <row r="653" spans="1:5" x14ac:dyDescent="0.25">
      <c r="A653" s="65"/>
      <c r="B653" s="65"/>
      <c r="C653" s="35"/>
      <c r="D653" s="202"/>
      <c r="E653" s="35"/>
    </row>
    <row r="654" spans="1:5" x14ac:dyDescent="0.25">
      <c r="A654" s="65"/>
      <c r="B654" s="65"/>
      <c r="C654" s="35"/>
      <c r="D654" s="202"/>
      <c r="E654" s="35"/>
    </row>
    <row r="655" spans="1:5" x14ac:dyDescent="0.25">
      <c r="A655" s="65"/>
      <c r="B655" s="65"/>
      <c r="C655" s="35"/>
      <c r="D655" s="202"/>
      <c r="E655" s="35"/>
    </row>
    <row r="656" spans="1:5" x14ac:dyDescent="0.25">
      <c r="A656" s="65"/>
      <c r="B656" s="65"/>
      <c r="C656" s="35"/>
      <c r="D656" s="202"/>
      <c r="E656" s="35"/>
    </row>
    <row r="657" spans="1:5" x14ac:dyDescent="0.25">
      <c r="A657" s="65"/>
      <c r="B657" s="65"/>
      <c r="C657" s="35"/>
      <c r="D657" s="202"/>
      <c r="E657" s="35"/>
    </row>
    <row r="658" spans="1:5" x14ac:dyDescent="0.25">
      <c r="A658" s="65"/>
      <c r="B658" s="65"/>
      <c r="C658" s="35"/>
      <c r="D658" s="202"/>
      <c r="E658" s="35"/>
    </row>
    <row r="659" spans="1:5" x14ac:dyDescent="0.25">
      <c r="A659" s="65"/>
      <c r="B659" s="65"/>
      <c r="C659" s="35"/>
      <c r="D659" s="202"/>
      <c r="E659" s="35"/>
    </row>
    <row r="660" spans="1:5" x14ac:dyDescent="0.25">
      <c r="A660" s="65"/>
      <c r="B660" s="65"/>
      <c r="C660" s="35"/>
      <c r="D660" s="202"/>
      <c r="E660" s="35"/>
    </row>
    <row r="661" spans="1:5" x14ac:dyDescent="0.25">
      <c r="A661" s="65"/>
      <c r="B661" s="65"/>
      <c r="C661" s="35"/>
      <c r="D661" s="202"/>
      <c r="E661" s="35"/>
    </row>
    <row r="662" spans="1:5" x14ac:dyDescent="0.25">
      <c r="A662" s="65"/>
      <c r="B662" s="65"/>
      <c r="C662" s="35"/>
      <c r="D662" s="202"/>
      <c r="E662" s="35"/>
    </row>
    <row r="663" spans="1:5" x14ac:dyDescent="0.25">
      <c r="A663" s="65"/>
      <c r="B663" s="65"/>
      <c r="C663" s="35"/>
      <c r="D663" s="202"/>
      <c r="E663" s="35"/>
    </row>
    <row r="664" spans="1:5" x14ac:dyDescent="0.25">
      <c r="A664" s="65"/>
      <c r="B664" s="65"/>
      <c r="C664" s="35"/>
      <c r="D664" s="202"/>
      <c r="E664" s="35"/>
    </row>
    <row r="665" spans="1:5" x14ac:dyDescent="0.25">
      <c r="A665" s="65"/>
      <c r="B665" s="65"/>
      <c r="C665" s="35"/>
      <c r="D665" s="202"/>
      <c r="E665" s="35"/>
    </row>
    <row r="666" spans="1:5" x14ac:dyDescent="0.25">
      <c r="A666" s="65"/>
      <c r="B666" s="65"/>
      <c r="C666" s="35"/>
      <c r="D666" s="202"/>
      <c r="E666" s="35"/>
    </row>
    <row r="667" spans="1:5" x14ac:dyDescent="0.25">
      <c r="A667" s="65"/>
      <c r="B667" s="65"/>
      <c r="C667" s="35"/>
      <c r="D667" s="202"/>
      <c r="E667" s="35"/>
    </row>
    <row r="668" spans="1:5" x14ac:dyDescent="0.25">
      <c r="A668" s="65"/>
      <c r="B668" s="65"/>
      <c r="C668" s="35"/>
      <c r="D668" s="202"/>
      <c r="E668" s="35"/>
    </row>
    <row r="669" spans="1:5" x14ac:dyDescent="0.25">
      <c r="A669" s="65"/>
      <c r="B669" s="65"/>
      <c r="C669" s="35"/>
      <c r="D669" s="202"/>
      <c r="E669" s="35"/>
    </row>
    <row r="670" spans="1:5" x14ac:dyDescent="0.25">
      <c r="A670" s="65"/>
      <c r="B670" s="65"/>
      <c r="C670" s="35"/>
      <c r="D670" s="202"/>
      <c r="E670" s="35"/>
    </row>
    <row r="671" spans="1:5" x14ac:dyDescent="0.25">
      <c r="A671" s="65"/>
      <c r="B671" s="65"/>
      <c r="C671" s="35"/>
      <c r="D671" s="202"/>
      <c r="E671" s="35"/>
    </row>
    <row r="672" spans="1:5" x14ac:dyDescent="0.25">
      <c r="A672" s="65"/>
      <c r="B672" s="65"/>
      <c r="C672" s="35"/>
      <c r="D672" s="202"/>
      <c r="E672" s="35"/>
    </row>
    <row r="673" spans="1:5" x14ac:dyDescent="0.25">
      <c r="A673" s="65"/>
      <c r="B673" s="65"/>
      <c r="C673" s="35"/>
      <c r="D673" s="202"/>
      <c r="E673" s="35"/>
    </row>
    <row r="674" spans="1:5" x14ac:dyDescent="0.25">
      <c r="A674" s="65"/>
      <c r="B674" s="65"/>
      <c r="C674" s="35"/>
      <c r="D674" s="202"/>
      <c r="E674" s="35"/>
    </row>
    <row r="675" spans="1:5" x14ac:dyDescent="0.25">
      <c r="A675" s="65"/>
      <c r="B675" s="65"/>
      <c r="C675" s="35"/>
      <c r="D675" s="202"/>
      <c r="E675" s="35"/>
    </row>
    <row r="676" spans="1:5" x14ac:dyDescent="0.25">
      <c r="A676" s="65"/>
      <c r="B676" s="65"/>
      <c r="C676" s="35"/>
      <c r="D676" s="202"/>
      <c r="E676" s="35"/>
    </row>
    <row r="677" spans="1:5" x14ac:dyDescent="0.25">
      <c r="A677" s="65"/>
      <c r="B677" s="65"/>
      <c r="C677" s="35"/>
      <c r="D677" s="202"/>
      <c r="E677" s="35"/>
    </row>
    <row r="678" spans="1:5" x14ac:dyDescent="0.25">
      <c r="A678" s="65"/>
      <c r="B678" s="65"/>
      <c r="C678" s="35"/>
      <c r="D678" s="202"/>
      <c r="E678" s="35"/>
    </row>
    <row r="679" spans="1:5" x14ac:dyDescent="0.25">
      <c r="A679" s="65"/>
      <c r="B679" s="65"/>
      <c r="C679" s="35"/>
      <c r="D679" s="202"/>
      <c r="E679" s="35"/>
    </row>
    <row r="680" spans="1:5" x14ac:dyDescent="0.25">
      <c r="A680" s="65"/>
      <c r="B680" s="65"/>
      <c r="C680" s="35"/>
      <c r="D680" s="202"/>
      <c r="E680" s="35"/>
    </row>
    <row r="681" spans="1:5" x14ac:dyDescent="0.25">
      <c r="A681" s="65"/>
      <c r="B681" s="65"/>
      <c r="C681" s="35"/>
      <c r="D681" s="202"/>
      <c r="E681" s="35"/>
    </row>
    <row r="682" spans="1:5" x14ac:dyDescent="0.25">
      <c r="A682" s="65"/>
      <c r="B682" s="65"/>
      <c r="C682" s="35"/>
      <c r="D682" s="202"/>
      <c r="E682" s="35"/>
    </row>
    <row r="683" spans="1:5" x14ac:dyDescent="0.25">
      <c r="A683" s="65"/>
      <c r="B683" s="65"/>
      <c r="C683" s="35"/>
      <c r="D683" s="202"/>
      <c r="E683" s="35"/>
    </row>
    <row r="684" spans="1:5" x14ac:dyDescent="0.25">
      <c r="A684" s="65"/>
      <c r="B684" s="65"/>
      <c r="C684" s="35"/>
      <c r="D684" s="202"/>
      <c r="E684" s="35"/>
    </row>
    <row r="685" spans="1:5" x14ac:dyDescent="0.25">
      <c r="A685" s="65"/>
      <c r="B685" s="65"/>
      <c r="C685" s="35"/>
      <c r="D685" s="202"/>
      <c r="E685" s="35"/>
    </row>
    <row r="686" spans="1:5" x14ac:dyDescent="0.25">
      <c r="A686" s="65"/>
      <c r="B686" s="65"/>
      <c r="C686" s="35"/>
      <c r="D686" s="202"/>
      <c r="E686" s="35"/>
    </row>
    <row r="687" spans="1:5" x14ac:dyDescent="0.25">
      <c r="A687" s="65"/>
      <c r="B687" s="65"/>
      <c r="C687" s="35"/>
      <c r="D687" s="202"/>
      <c r="E687" s="35"/>
    </row>
    <row r="688" spans="1:5" x14ac:dyDescent="0.25">
      <c r="A688" s="65"/>
      <c r="B688" s="65"/>
      <c r="C688" s="35"/>
      <c r="D688" s="202"/>
      <c r="E688" s="35"/>
    </row>
    <row r="689" spans="1:5" x14ac:dyDescent="0.25">
      <c r="A689" s="65"/>
      <c r="B689" s="65"/>
      <c r="C689" s="35"/>
      <c r="D689" s="202"/>
      <c r="E689" s="35"/>
    </row>
    <row r="690" spans="1:5" x14ac:dyDescent="0.25">
      <c r="A690" s="65"/>
      <c r="B690" s="65"/>
      <c r="C690" s="35"/>
      <c r="D690" s="202"/>
      <c r="E690" s="35"/>
    </row>
    <row r="691" spans="1:5" x14ac:dyDescent="0.25">
      <c r="A691" s="65"/>
      <c r="B691" s="65"/>
      <c r="C691" s="35"/>
      <c r="D691" s="202"/>
      <c r="E691" s="35"/>
    </row>
    <row r="692" spans="1:5" x14ac:dyDescent="0.25">
      <c r="A692" s="65"/>
      <c r="B692" s="65"/>
      <c r="C692" s="35"/>
      <c r="D692" s="202"/>
      <c r="E692" s="35"/>
    </row>
    <row r="693" spans="1:5" x14ac:dyDescent="0.25">
      <c r="A693" s="65"/>
      <c r="B693" s="65"/>
      <c r="C693" s="35"/>
      <c r="D693" s="202"/>
      <c r="E693" s="35"/>
    </row>
    <row r="694" spans="1:5" x14ac:dyDescent="0.25">
      <c r="A694" s="65"/>
      <c r="B694" s="65"/>
      <c r="C694" s="35"/>
      <c r="D694" s="202"/>
      <c r="E694" s="35"/>
    </row>
    <row r="695" spans="1:5" x14ac:dyDescent="0.25">
      <c r="A695" s="65"/>
      <c r="B695" s="65"/>
      <c r="C695" s="35"/>
      <c r="D695" s="202"/>
      <c r="E695" s="35"/>
    </row>
    <row r="696" spans="1:5" x14ac:dyDescent="0.25">
      <c r="A696" s="65"/>
      <c r="B696" s="65"/>
      <c r="C696" s="35"/>
      <c r="D696" s="202"/>
      <c r="E696" s="35"/>
    </row>
    <row r="697" spans="1:5" x14ac:dyDescent="0.25">
      <c r="A697" s="65"/>
      <c r="B697" s="65"/>
      <c r="C697" s="35"/>
      <c r="D697" s="202"/>
      <c r="E697" s="35"/>
    </row>
    <row r="698" spans="1:5" x14ac:dyDescent="0.25">
      <c r="A698" s="65"/>
      <c r="B698" s="65"/>
      <c r="C698" s="35"/>
      <c r="D698" s="202"/>
      <c r="E698" s="35"/>
    </row>
    <row r="699" spans="1:5" x14ac:dyDescent="0.25">
      <c r="A699" s="65"/>
      <c r="B699" s="65"/>
      <c r="C699" s="35"/>
      <c r="D699" s="202"/>
      <c r="E699" s="35"/>
    </row>
    <row r="700" spans="1:5" x14ac:dyDescent="0.25">
      <c r="A700" s="65"/>
      <c r="B700" s="65"/>
      <c r="C700" s="35"/>
      <c r="D700" s="202"/>
      <c r="E700" s="35"/>
    </row>
    <row r="701" spans="1:5" x14ac:dyDescent="0.25">
      <c r="A701" s="65"/>
      <c r="B701" s="65"/>
      <c r="C701" s="35"/>
      <c r="D701" s="202"/>
      <c r="E701" s="35"/>
    </row>
    <row r="702" spans="1:5" x14ac:dyDescent="0.25">
      <c r="A702" s="65"/>
      <c r="B702" s="65"/>
      <c r="C702" s="35"/>
      <c r="D702" s="202"/>
      <c r="E702" s="35"/>
    </row>
    <row r="703" spans="1:5" x14ac:dyDescent="0.25">
      <c r="A703" s="65"/>
      <c r="B703" s="65"/>
      <c r="C703" s="35"/>
      <c r="D703" s="202"/>
      <c r="E703" s="35"/>
    </row>
    <row r="704" spans="1:5" x14ac:dyDescent="0.25">
      <c r="A704" s="65"/>
      <c r="B704" s="65"/>
      <c r="C704" s="35"/>
      <c r="D704" s="202"/>
      <c r="E704" s="35"/>
    </row>
    <row r="705" spans="1:5" x14ac:dyDescent="0.25">
      <c r="A705" s="65"/>
      <c r="B705" s="65"/>
      <c r="C705" s="35"/>
      <c r="D705" s="202"/>
      <c r="E705" s="35"/>
    </row>
    <row r="706" spans="1:5" x14ac:dyDescent="0.25">
      <c r="A706" s="65"/>
      <c r="B706" s="65"/>
      <c r="C706" s="35"/>
      <c r="D706" s="202"/>
      <c r="E706" s="35"/>
    </row>
    <row r="707" spans="1:5" x14ac:dyDescent="0.25">
      <c r="A707" s="65"/>
      <c r="B707" s="65"/>
      <c r="C707" s="35"/>
      <c r="D707" s="202"/>
      <c r="E707" s="35"/>
    </row>
    <row r="708" spans="1:5" x14ac:dyDescent="0.25">
      <c r="A708" s="65"/>
      <c r="B708" s="65"/>
      <c r="C708" s="35"/>
      <c r="D708" s="202"/>
      <c r="E708" s="35"/>
    </row>
    <row r="709" spans="1:5" x14ac:dyDescent="0.25">
      <c r="A709" s="65"/>
      <c r="B709" s="65"/>
      <c r="C709" s="35"/>
      <c r="D709" s="202"/>
      <c r="E709" s="35"/>
    </row>
    <row r="710" spans="1:5" x14ac:dyDescent="0.25">
      <c r="A710" s="65"/>
      <c r="B710" s="65"/>
      <c r="C710" s="35"/>
      <c r="D710" s="202"/>
      <c r="E710" s="35"/>
    </row>
    <row r="711" spans="1:5" x14ac:dyDescent="0.25">
      <c r="A711" s="65"/>
      <c r="B711" s="65"/>
      <c r="C711" s="35"/>
      <c r="D711" s="202"/>
      <c r="E711" s="35"/>
    </row>
    <row r="712" spans="1:5" x14ac:dyDescent="0.25">
      <c r="A712" s="65"/>
      <c r="B712" s="65"/>
      <c r="C712" s="35"/>
      <c r="D712" s="202"/>
      <c r="E712" s="35"/>
    </row>
    <row r="713" spans="1:5" x14ac:dyDescent="0.25">
      <c r="A713" s="65"/>
      <c r="B713" s="65"/>
      <c r="C713" s="35"/>
      <c r="D713" s="202"/>
      <c r="E713" s="35"/>
    </row>
    <row r="714" spans="1:5" x14ac:dyDescent="0.25">
      <c r="A714" s="65"/>
      <c r="B714" s="65"/>
      <c r="C714" s="35"/>
      <c r="D714" s="202"/>
      <c r="E714" s="35"/>
    </row>
    <row r="715" spans="1:5" x14ac:dyDescent="0.25">
      <c r="A715" s="65"/>
      <c r="B715" s="65"/>
      <c r="C715" s="35"/>
      <c r="D715" s="202"/>
      <c r="E715" s="35"/>
    </row>
    <row r="716" spans="1:5" x14ac:dyDescent="0.25">
      <c r="A716" s="65"/>
      <c r="B716" s="65"/>
      <c r="C716" s="35"/>
      <c r="D716" s="202"/>
      <c r="E716" s="35"/>
    </row>
    <row r="717" spans="1:5" x14ac:dyDescent="0.25">
      <c r="A717" s="65"/>
      <c r="B717" s="65"/>
      <c r="C717" s="35"/>
      <c r="D717" s="202"/>
      <c r="E717" s="35"/>
    </row>
    <row r="718" spans="1:5" x14ac:dyDescent="0.25">
      <c r="A718" s="65"/>
      <c r="B718" s="65"/>
      <c r="C718" s="35"/>
      <c r="D718" s="202"/>
      <c r="E718" s="35"/>
    </row>
    <row r="719" spans="1:5" x14ac:dyDescent="0.25">
      <c r="A719" s="65"/>
      <c r="B719" s="65"/>
      <c r="C719" s="35"/>
      <c r="D719" s="202"/>
      <c r="E719" s="35"/>
    </row>
    <row r="720" spans="1:5" x14ac:dyDescent="0.25">
      <c r="A720" s="65"/>
      <c r="B720" s="65"/>
      <c r="C720" s="35"/>
      <c r="D720" s="202"/>
      <c r="E720" s="35"/>
    </row>
    <row r="721" spans="1:5" x14ac:dyDescent="0.25">
      <c r="A721" s="65"/>
      <c r="B721" s="65"/>
      <c r="C721" s="35"/>
      <c r="D721" s="202"/>
      <c r="E721" s="35"/>
    </row>
    <row r="722" spans="1:5" x14ac:dyDescent="0.25">
      <c r="A722" s="65"/>
      <c r="B722" s="65"/>
      <c r="C722" s="35"/>
      <c r="D722" s="202"/>
      <c r="E722" s="35"/>
    </row>
    <row r="723" spans="1:5" x14ac:dyDescent="0.25">
      <c r="A723" s="65"/>
      <c r="B723" s="65"/>
      <c r="C723" s="35"/>
      <c r="D723" s="202"/>
      <c r="E723" s="35"/>
    </row>
    <row r="724" spans="1:5" x14ac:dyDescent="0.25">
      <c r="A724" s="65"/>
      <c r="B724" s="65"/>
      <c r="C724" s="35"/>
      <c r="D724" s="202"/>
      <c r="E724" s="35"/>
    </row>
    <row r="725" spans="1:5" x14ac:dyDescent="0.25">
      <c r="A725" s="65"/>
      <c r="B725" s="65"/>
      <c r="C725" s="35"/>
      <c r="D725" s="202"/>
      <c r="E725" s="35"/>
    </row>
    <row r="726" spans="1:5" x14ac:dyDescent="0.25">
      <c r="A726" s="65"/>
      <c r="B726" s="65"/>
      <c r="C726" s="35"/>
      <c r="D726" s="202"/>
      <c r="E726" s="35"/>
    </row>
    <row r="727" spans="1:5" x14ac:dyDescent="0.25">
      <c r="A727" s="65"/>
      <c r="B727" s="65"/>
      <c r="C727" s="35"/>
      <c r="D727" s="202"/>
      <c r="E727" s="35"/>
    </row>
    <row r="728" spans="1:5" x14ac:dyDescent="0.25">
      <c r="A728" s="65"/>
      <c r="B728" s="65"/>
      <c r="C728" s="35"/>
      <c r="D728" s="202"/>
      <c r="E728" s="35"/>
    </row>
    <row r="729" spans="1:5" x14ac:dyDescent="0.25">
      <c r="A729" s="65"/>
      <c r="B729" s="65"/>
      <c r="C729" s="35"/>
      <c r="D729" s="202"/>
      <c r="E729" s="35"/>
    </row>
    <row r="730" spans="1:5" x14ac:dyDescent="0.25">
      <c r="A730" s="65"/>
      <c r="B730" s="65"/>
      <c r="C730" s="35"/>
      <c r="D730" s="202"/>
      <c r="E730" s="35"/>
    </row>
    <row r="731" spans="1:5" x14ac:dyDescent="0.25">
      <c r="A731" s="65"/>
      <c r="B731" s="65"/>
      <c r="C731" s="35"/>
      <c r="D731" s="202"/>
      <c r="E731" s="35"/>
    </row>
    <row r="732" spans="1:5" x14ac:dyDescent="0.25">
      <c r="A732" s="65"/>
      <c r="B732" s="65"/>
      <c r="C732" s="35"/>
      <c r="D732" s="202"/>
      <c r="E732"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zoomScale="80" zoomScaleNormal="80" workbookViewId="0">
      <pane xSplit="2" ySplit="4" topLeftCell="C5" activePane="bottomRight" state="frozen"/>
      <selection pane="topRight" activeCell="C1" sqref="C1"/>
      <selection pane="bottomLeft" activeCell="A5" sqref="A5"/>
      <selection pane="bottomRight" activeCell="S12" sqref="S12"/>
    </sheetView>
  </sheetViews>
  <sheetFormatPr baseColWidth="10" defaultRowHeight="15" x14ac:dyDescent="0.25"/>
  <cols>
    <col min="8" max="11" width="0" hidden="1" customWidth="1"/>
    <col min="16" max="16" width="2.85546875" customWidth="1"/>
    <col min="18" max="18" width="0" hidden="1" customWidth="1"/>
    <col min="20" max="20" width="0" hidden="1" customWidth="1"/>
    <col min="22" max="22" width="0" hidden="1" customWidth="1"/>
    <col min="24" max="24" width="0" hidden="1" customWidth="1"/>
    <col min="28" max="28" width="0" hidden="1" customWidth="1"/>
  </cols>
  <sheetData>
    <row r="1" spans="1:30" s="10" customFormat="1" ht="23.25" customHeight="1" x14ac:dyDescent="0.25">
      <c r="A1" s="15" t="s">
        <v>38</v>
      </c>
      <c r="B1" s="212" t="s">
        <v>39</v>
      </c>
      <c r="C1" s="213"/>
      <c r="D1" s="213"/>
      <c r="E1" s="213"/>
      <c r="F1" s="213"/>
      <c r="G1" s="213"/>
      <c r="H1" s="213"/>
      <c r="I1" s="213"/>
      <c r="J1" s="213"/>
      <c r="K1" s="213"/>
      <c r="L1" s="213"/>
      <c r="M1" s="213"/>
      <c r="N1" s="213"/>
      <c r="O1" s="213"/>
      <c r="P1" s="46"/>
      <c r="Q1" s="212" t="s">
        <v>743</v>
      </c>
      <c r="R1" s="213"/>
      <c r="S1" s="213"/>
      <c r="T1" s="213"/>
      <c r="U1" s="213"/>
      <c r="V1" s="213"/>
      <c r="W1" s="213"/>
      <c r="X1" s="213"/>
      <c r="Y1" s="213"/>
      <c r="Z1" s="213"/>
      <c r="AA1" s="213"/>
      <c r="AB1" s="213"/>
      <c r="AC1" s="213"/>
      <c r="AD1" s="219"/>
    </row>
    <row r="2" spans="1:30" s="10" customFormat="1" ht="23.25" customHeight="1" x14ac:dyDescent="0.25">
      <c r="A2" s="66" t="s">
        <v>40</v>
      </c>
      <c r="B2" s="214"/>
      <c r="C2" s="215"/>
      <c r="D2" s="215"/>
      <c r="E2" s="215"/>
      <c r="F2" s="215"/>
      <c r="G2" s="215"/>
      <c r="H2" s="215"/>
      <c r="I2" s="215"/>
      <c r="J2" s="215"/>
      <c r="K2" s="215"/>
      <c r="L2" s="215"/>
      <c r="M2" s="215"/>
      <c r="N2" s="215"/>
      <c r="O2" s="215"/>
      <c r="P2" s="46"/>
      <c r="Q2" s="214"/>
      <c r="R2" s="215"/>
      <c r="S2" s="215"/>
      <c r="T2" s="215"/>
      <c r="U2" s="215"/>
      <c r="V2" s="215"/>
      <c r="W2" s="215"/>
      <c r="X2" s="215"/>
      <c r="Y2" s="215"/>
      <c r="Z2" s="215"/>
      <c r="AA2" s="215"/>
      <c r="AB2" s="215"/>
      <c r="AC2" s="215"/>
      <c r="AD2" s="220"/>
    </row>
    <row r="3" spans="1:30" s="18" customFormat="1" x14ac:dyDescent="0.25">
      <c r="A3" s="15" t="s">
        <v>37</v>
      </c>
      <c r="B3" s="19" t="s">
        <v>7</v>
      </c>
      <c r="C3" s="19" t="s">
        <v>8</v>
      </c>
      <c r="D3" s="19" t="s">
        <v>11</v>
      </c>
      <c r="E3" s="19" t="s">
        <v>13</v>
      </c>
      <c r="F3" s="19" t="s">
        <v>14</v>
      </c>
      <c r="G3" s="19" t="s">
        <v>16</v>
      </c>
      <c r="H3" s="11" t="s">
        <v>18</v>
      </c>
      <c r="I3" s="11" t="s">
        <v>19</v>
      </c>
      <c r="J3" s="11" t="s">
        <v>20</v>
      </c>
      <c r="K3" s="11" t="s">
        <v>22</v>
      </c>
      <c r="L3" s="19" t="s">
        <v>24</v>
      </c>
      <c r="M3" s="19" t="s">
        <v>26</v>
      </c>
      <c r="N3" s="19" t="s">
        <v>28</v>
      </c>
      <c r="O3" s="19" t="s">
        <v>30</v>
      </c>
      <c r="P3" s="45"/>
      <c r="Q3" s="19" t="s">
        <v>7</v>
      </c>
      <c r="R3" s="19" t="s">
        <v>8</v>
      </c>
      <c r="S3" s="19" t="s">
        <v>11</v>
      </c>
      <c r="T3" s="19" t="s">
        <v>13</v>
      </c>
      <c r="U3" s="19" t="s">
        <v>14</v>
      </c>
      <c r="V3" s="19" t="s">
        <v>16</v>
      </c>
      <c r="W3" s="19" t="s">
        <v>18</v>
      </c>
      <c r="X3" s="19" t="s">
        <v>19</v>
      </c>
      <c r="Y3" s="19" t="s">
        <v>20</v>
      </c>
      <c r="Z3" s="19" t="s">
        <v>22</v>
      </c>
      <c r="AA3" s="19" t="s">
        <v>24</v>
      </c>
      <c r="AB3" s="19" t="s">
        <v>26</v>
      </c>
      <c r="AC3" s="19" t="s">
        <v>28</v>
      </c>
      <c r="AD3" s="19" t="s">
        <v>30</v>
      </c>
    </row>
    <row r="4" spans="1:30" s="18" customFormat="1" ht="127.5" customHeight="1" x14ac:dyDescent="0.25">
      <c r="A4" s="7" t="s">
        <v>0</v>
      </c>
      <c r="B4" s="3" t="s">
        <v>1163</v>
      </c>
      <c r="C4" s="25" t="s">
        <v>9</v>
      </c>
      <c r="D4" s="3" t="s">
        <v>10</v>
      </c>
      <c r="E4" s="3" t="s">
        <v>12</v>
      </c>
      <c r="F4" s="3" t="s">
        <v>15</v>
      </c>
      <c r="G4" s="3" t="s">
        <v>17</v>
      </c>
      <c r="H4" s="4" t="s">
        <v>21</v>
      </c>
      <c r="I4" s="4" t="s">
        <v>23</v>
      </c>
      <c r="J4" s="4" t="s">
        <v>25</v>
      </c>
      <c r="K4" s="4" t="s">
        <v>27</v>
      </c>
      <c r="L4" s="25" t="s">
        <v>29</v>
      </c>
      <c r="M4" s="25" t="s">
        <v>31</v>
      </c>
      <c r="N4" s="25" t="s">
        <v>33</v>
      </c>
      <c r="O4" s="25" t="s">
        <v>473</v>
      </c>
      <c r="P4" s="47"/>
      <c r="Q4" s="3" t="s">
        <v>68</v>
      </c>
      <c r="R4" s="3" t="s">
        <v>69</v>
      </c>
      <c r="S4" s="3" t="s">
        <v>70</v>
      </c>
      <c r="T4" s="3" t="s">
        <v>352</v>
      </c>
      <c r="U4" s="3" t="s">
        <v>353</v>
      </c>
      <c r="V4" s="3" t="s">
        <v>351</v>
      </c>
      <c r="W4" s="3" t="s">
        <v>354</v>
      </c>
      <c r="X4" s="3" t="s">
        <v>73</v>
      </c>
      <c r="Y4" s="3" t="s">
        <v>74</v>
      </c>
      <c r="Z4" s="3" t="s">
        <v>398</v>
      </c>
      <c r="AA4" s="3" t="s">
        <v>75</v>
      </c>
      <c r="AB4" s="4" t="s">
        <v>71</v>
      </c>
      <c r="AC4" s="4" t="s">
        <v>72</v>
      </c>
      <c r="AD4" s="4" t="s">
        <v>76</v>
      </c>
    </row>
    <row r="5" spans="1:30" s="35" customFormat="1" ht="60" x14ac:dyDescent="0.25">
      <c r="A5" s="17">
        <v>31</v>
      </c>
      <c r="B5" s="5" t="s">
        <v>6</v>
      </c>
      <c r="C5" s="16"/>
      <c r="D5" s="5"/>
      <c r="E5" s="16" t="s">
        <v>86</v>
      </c>
      <c r="F5" s="2"/>
      <c r="G5" s="2" t="s">
        <v>87</v>
      </c>
      <c r="H5" s="2"/>
      <c r="I5" s="2"/>
      <c r="J5" s="54"/>
      <c r="K5" s="2"/>
      <c r="L5" s="16"/>
      <c r="M5" s="16"/>
      <c r="N5" s="16"/>
      <c r="O5" s="16"/>
      <c r="P5" s="48"/>
      <c r="Q5" s="2" t="s">
        <v>125</v>
      </c>
      <c r="R5" s="43">
        <v>44288</v>
      </c>
      <c r="S5" s="2">
        <v>2021</v>
      </c>
      <c r="T5" s="43">
        <v>44288</v>
      </c>
      <c r="U5" s="2">
        <v>2021</v>
      </c>
      <c r="V5" s="2"/>
      <c r="W5" s="2"/>
      <c r="X5" s="2"/>
      <c r="Y5" s="2"/>
      <c r="Z5" s="2"/>
      <c r="AA5" s="2" t="s">
        <v>129</v>
      </c>
      <c r="AB5" s="43">
        <v>44648</v>
      </c>
      <c r="AC5" s="2">
        <v>2022</v>
      </c>
      <c r="AD5" s="28" t="s">
        <v>504</v>
      </c>
    </row>
    <row r="6" spans="1:30" s="35" customFormat="1" ht="105" x14ac:dyDescent="0.25">
      <c r="A6" s="17">
        <v>32</v>
      </c>
      <c r="B6" s="5" t="s">
        <v>2</v>
      </c>
      <c r="C6" s="16" t="s">
        <v>41</v>
      </c>
      <c r="D6" s="5">
        <v>50</v>
      </c>
      <c r="E6" s="16" t="s">
        <v>82</v>
      </c>
      <c r="F6" s="5" t="s">
        <v>107</v>
      </c>
      <c r="G6" s="2" t="s">
        <v>83</v>
      </c>
      <c r="H6" s="2"/>
      <c r="I6" s="2"/>
      <c r="J6" s="54"/>
      <c r="K6" s="2"/>
      <c r="L6" s="16"/>
      <c r="M6" s="16"/>
      <c r="N6" s="16"/>
      <c r="O6" s="16"/>
      <c r="P6" s="48"/>
      <c r="Q6" s="2" t="s">
        <v>125</v>
      </c>
      <c r="R6" s="43">
        <v>44302</v>
      </c>
      <c r="S6" s="2">
        <v>2021</v>
      </c>
      <c r="T6" s="43">
        <v>44302</v>
      </c>
      <c r="U6" s="2">
        <v>2021</v>
      </c>
      <c r="V6" s="2"/>
      <c r="W6" s="2"/>
      <c r="X6" s="2"/>
      <c r="Y6" s="2"/>
      <c r="Z6" s="2"/>
      <c r="AA6" s="12" t="s">
        <v>127</v>
      </c>
      <c r="AB6" s="43">
        <v>45614</v>
      </c>
      <c r="AC6" s="2">
        <v>2024</v>
      </c>
      <c r="AD6" s="28" t="s">
        <v>128</v>
      </c>
    </row>
    <row r="7" spans="1:30" s="35" customFormat="1" ht="60" x14ac:dyDescent="0.25">
      <c r="A7" s="17">
        <v>33</v>
      </c>
      <c r="B7" s="5" t="s">
        <v>123</v>
      </c>
      <c r="C7" s="16"/>
      <c r="D7" s="5"/>
      <c r="E7" s="16" t="s">
        <v>78</v>
      </c>
      <c r="F7" s="2"/>
      <c r="G7" s="2" t="s">
        <v>92</v>
      </c>
      <c r="H7" s="2"/>
      <c r="I7" s="2"/>
      <c r="J7" s="2"/>
      <c r="K7" s="2"/>
      <c r="L7" s="16"/>
      <c r="M7" s="16"/>
      <c r="N7" s="16"/>
      <c r="O7" s="16"/>
      <c r="P7" s="48"/>
      <c r="Q7" s="2" t="s">
        <v>125</v>
      </c>
      <c r="R7" s="43">
        <v>44494</v>
      </c>
      <c r="S7" s="2">
        <v>2021</v>
      </c>
      <c r="T7" s="43">
        <v>44494</v>
      </c>
      <c r="U7" s="2">
        <v>2021</v>
      </c>
      <c r="V7" s="2"/>
      <c r="W7" s="2"/>
      <c r="X7" s="2"/>
      <c r="Y7" s="2"/>
      <c r="Z7" s="2"/>
      <c r="AA7" s="12" t="s">
        <v>127</v>
      </c>
      <c r="AB7" s="43">
        <v>45614</v>
      </c>
      <c r="AC7" s="2">
        <v>2024</v>
      </c>
      <c r="AD7" s="28" t="s">
        <v>130</v>
      </c>
    </row>
    <row r="8" spans="1:30" s="35" customFormat="1" ht="105" x14ac:dyDescent="0.25">
      <c r="A8" s="17">
        <v>34</v>
      </c>
      <c r="B8" s="5" t="s">
        <v>4</v>
      </c>
      <c r="C8" s="16"/>
      <c r="D8" s="5"/>
      <c r="E8" s="16" t="s">
        <v>82</v>
      </c>
      <c r="F8" s="2"/>
      <c r="G8" s="2" t="s">
        <v>83</v>
      </c>
      <c r="H8" s="2"/>
      <c r="I8" s="2"/>
      <c r="J8" s="54"/>
      <c r="K8" s="2"/>
      <c r="L8" s="16"/>
      <c r="M8" s="16"/>
      <c r="N8" s="16"/>
      <c r="O8" s="16"/>
      <c r="P8" s="48"/>
      <c r="Q8" s="2" t="s">
        <v>125</v>
      </c>
      <c r="R8" s="43">
        <v>44588</v>
      </c>
      <c r="S8" s="2">
        <v>2022</v>
      </c>
      <c r="T8" s="43">
        <v>44588</v>
      </c>
      <c r="U8" s="2">
        <v>2022</v>
      </c>
      <c r="V8" s="2"/>
      <c r="W8" s="2"/>
      <c r="X8" s="2"/>
      <c r="Y8" s="2"/>
      <c r="Z8" s="2"/>
      <c r="AA8" s="12" t="s">
        <v>127</v>
      </c>
      <c r="AB8" s="43">
        <v>45614</v>
      </c>
      <c r="AC8" s="2">
        <v>2024</v>
      </c>
      <c r="AD8" s="28" t="s">
        <v>128</v>
      </c>
    </row>
  </sheetData>
  <mergeCells count="2">
    <mergeCell ref="Q1:AD2"/>
    <mergeCell ref="B1:O2"/>
  </mergeCells>
  <dataValidations count="5">
    <dataValidation type="list" allowBlank="1" showInputMessage="1" showErrorMessage="1" sqref="Q5:Q8 AA5:AA8">
      <formula1>#REF!</formula1>
    </dataValidation>
    <dataValidation type="list" allowBlank="1" showInputMessage="1" showErrorMessage="1" sqref="C6">
      <formula1>#REF!</formula1>
    </dataValidation>
    <dataValidation type="list" allowBlank="1" showInputMessage="1" showErrorMessage="1" sqref="D6">
      <formula1>#REF!</formula1>
    </dataValidation>
    <dataValidation type="list" allowBlank="1" showInputMessage="1" showErrorMessage="1" sqref="E5:E8">
      <formula1>#REF!</formula1>
    </dataValidation>
    <dataValidation type="list" allowBlank="1" showInputMessage="1" showErrorMessage="1" sqref="G5:G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Méthode</vt:lpstr>
      <vt:lpstr>Sommaire</vt:lpstr>
      <vt:lpstr>PAT reconnus</vt:lpstr>
      <vt:lpstr>Indicateurs</vt:lpstr>
      <vt:lpstr>PAT disparus</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 Léa VO</dc:creator>
  <cp:lastModifiedBy>Thi Léa VO</cp:lastModifiedBy>
  <dcterms:created xsi:type="dcterms:W3CDTF">2024-12-17T10:16:45Z</dcterms:created>
  <dcterms:modified xsi:type="dcterms:W3CDTF">2025-06-12T09:18:28Z</dcterms:modified>
</cp:coreProperties>
</file>